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015" activeTab="0"/>
  </bookViews>
  <sheets>
    <sheet name="2021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<sst xmlns="http://schemas.openxmlformats.org/spreadsheetml/2006/main" count="62" uniqueCount="28">
  <si>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PROJEKT PUP</t>
  </si>
  <si>
    <t>OZNACZONY Z CZWARTĄ CYFRĄ '7'</t>
  </si>
  <si>
    <t>OZNACZONY Z CZWARTĄ CYFRĄ '9'</t>
  </si>
  <si>
    <t>PROJEKT WSPÓŁFINANSOWANY Z EFS</t>
  </si>
  <si>
    <t>ŚRODKI FP NA FINANSOWANIE PODATKU OD TOWARÓW I USŁUG VAT</t>
  </si>
  <si>
    <t>1.</t>
  </si>
  <si>
    <t>2.</t>
  </si>
  <si>
    <t>dotacja na rozpoczęcie działalności gospodarczej</t>
  </si>
  <si>
    <t>refundacja kosztów wyposażenie/doposażenia stanowiska pracy</t>
  </si>
  <si>
    <t xml:space="preserve"> ŁĄCZNA KWOTA</t>
  </si>
  <si>
    <t>wydatki podlegające rozliczeniu z KE</t>
  </si>
  <si>
    <t>wydatki nierejestrowane w SL i nierozliczane z KE</t>
  </si>
  <si>
    <t>1.1</t>
  </si>
  <si>
    <t>1.2</t>
  </si>
  <si>
    <t>1.3</t>
  </si>
  <si>
    <t>2.1</t>
  </si>
  <si>
    <t>2.2</t>
  </si>
  <si>
    <t>część EFS - 84,28%</t>
  </si>
  <si>
    <t>część wkładu krajowego - 15,72%</t>
  </si>
  <si>
    <t xml:space="preserve">Umowa o dofinansowanie projektu EFS </t>
  </si>
  <si>
    <t xml:space="preserve">inne formy wsparcia </t>
  </si>
  <si>
    <t>Wydatki z VAT</t>
  </si>
  <si>
    <t>Podatek VAT</t>
  </si>
  <si>
    <t>Finansowanie projektu PUP w ramach RPO WŁ</t>
  </si>
  <si>
    <t>inne formy wsparcia (staże)</t>
  </si>
  <si>
    <t xml:space="preserve">PROJEKT EFS NA ROK 2021
</t>
  </si>
  <si>
    <t xml:space="preserve">PROJEKT EFS NA ROK 2022
</t>
  </si>
  <si>
    <t>Zalącznik nr 4 do Regulaminu naboru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</si>
</sst>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Dashed"/>
      <bottom style="mediumDashed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170" fontId="46" fillId="33" borderId="0" xfId="0" applyNumberFormat="1" applyFont="1" applyFill="1" applyAlignment="1">
      <alignment horizontal="right"/>
    </xf>
    <xf numFmtId="170" fontId="46" fillId="0" borderId="0" xfId="0" applyNumberFormat="1" applyFont="1" applyAlignment="1">
      <alignment horizontal="right"/>
    </xf>
    <xf numFmtId="170" fontId="47" fillId="16" borderId="11" xfId="0" applyNumberFormat="1" applyFont="1" applyFill="1" applyBorder="1" applyAlignment="1">
      <alignment horizontal="right" vertical="center" wrapText="1"/>
    </xf>
    <xf numFmtId="170" fontId="47" fillId="16" borderId="12" xfId="0" applyNumberFormat="1" applyFont="1" applyFill="1" applyBorder="1" applyAlignment="1">
      <alignment horizontal="right" vertical="center" wrapText="1"/>
    </xf>
    <xf numFmtId="170" fontId="47" fillId="16" borderId="13" xfId="0" applyNumberFormat="1" applyFont="1" applyFill="1" applyBorder="1" applyAlignment="1">
      <alignment horizontal="right" vertical="center" wrapText="1"/>
    </xf>
    <xf numFmtId="170" fontId="47" fillId="16" borderId="14" xfId="0" applyNumberFormat="1" applyFont="1" applyFill="1" applyBorder="1" applyAlignment="1">
      <alignment horizontal="right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16" borderId="16" xfId="0" applyFont="1" applyFill="1" applyBorder="1" applyAlignment="1">
      <alignment vertical="center"/>
    </xf>
    <xf numFmtId="0" fontId="47" fillId="16" borderId="11" xfId="0" applyFont="1" applyFill="1" applyBorder="1" applyAlignment="1">
      <alignment vertical="center"/>
    </xf>
    <xf numFmtId="0" fontId="47" fillId="16" borderId="17" xfId="0" applyFont="1" applyFill="1" applyBorder="1" applyAlignment="1">
      <alignment vertical="center"/>
    </xf>
    <xf numFmtId="170" fontId="47" fillId="16" borderId="16" xfId="0" applyNumberFormat="1" applyFont="1" applyFill="1" applyBorder="1" applyAlignment="1">
      <alignment horizontal="right" vertical="center" wrapText="1"/>
    </xf>
    <xf numFmtId="0" fontId="49" fillId="22" borderId="15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22" borderId="18" xfId="0" applyFont="1" applyFill="1" applyBorder="1" applyAlignment="1">
      <alignment horizontal="center" vertical="center"/>
    </xf>
    <xf numFmtId="0" fontId="49" fillId="22" borderId="19" xfId="0" applyFont="1" applyFill="1" applyBorder="1" applyAlignment="1">
      <alignment vertical="center"/>
    </xf>
    <xf numFmtId="170" fontId="49" fillId="22" borderId="12" xfId="0" applyNumberFormat="1" applyFont="1" applyFill="1" applyBorder="1" applyAlignment="1">
      <alignment vertical="center"/>
    </xf>
    <xf numFmtId="170" fontId="47" fillId="16" borderId="20" xfId="0" applyNumberFormat="1" applyFont="1" applyFill="1" applyBorder="1" applyAlignment="1">
      <alignment vertical="center"/>
    </xf>
    <xf numFmtId="170" fontId="47" fillId="16" borderId="21" xfId="0" applyNumberFormat="1" applyFont="1" applyFill="1" applyBorder="1" applyAlignment="1">
      <alignment vertical="center"/>
    </xf>
    <xf numFmtId="170" fontId="47" fillId="16" borderId="12" xfId="0" applyNumberFormat="1" applyFont="1" applyFill="1" applyBorder="1" applyAlignment="1">
      <alignment vertical="center"/>
    </xf>
    <xf numFmtId="170" fontId="49" fillId="22" borderId="20" xfId="0" applyNumberFormat="1" applyFont="1" applyFill="1" applyBorder="1" applyAlignment="1">
      <alignment vertical="center"/>
    </xf>
    <xf numFmtId="170" fontId="47" fillId="16" borderId="22" xfId="0" applyNumberFormat="1" applyFont="1" applyFill="1" applyBorder="1" applyAlignment="1">
      <alignment vertical="center"/>
    </xf>
    <xf numFmtId="170" fontId="47" fillId="16" borderId="23" xfId="0" applyNumberFormat="1" applyFont="1" applyFill="1" applyBorder="1" applyAlignment="1">
      <alignment vertical="center"/>
    </xf>
    <xf numFmtId="170" fontId="49" fillId="22" borderId="10" xfId="0" applyNumberFormat="1" applyFont="1" applyFill="1" applyBorder="1" applyAlignment="1">
      <alignment vertical="center"/>
    </xf>
    <xf numFmtId="0" fontId="47" fillId="17" borderId="24" xfId="0" applyFont="1" applyFill="1" applyBorder="1" applyAlignment="1">
      <alignment horizontal="center" vertical="center" wrapText="1"/>
    </xf>
    <xf numFmtId="0" fontId="47" fillId="18" borderId="15" xfId="0" applyFont="1" applyFill="1" applyBorder="1" applyAlignment="1">
      <alignment horizontal="center" vertical="center" wrapText="1"/>
    </xf>
    <xf numFmtId="170" fontId="49" fillId="35" borderId="24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170" fontId="50" fillId="34" borderId="15" xfId="0" applyNumberFormat="1" applyFont="1" applyFill="1" applyBorder="1" applyAlignment="1">
      <alignment horizontal="right" vertical="center"/>
    </xf>
    <xf numFmtId="170" fontId="51" fillId="16" borderId="12" xfId="0" applyNumberFormat="1" applyFont="1" applyFill="1" applyBorder="1" applyAlignment="1">
      <alignment horizontal="right" vertical="center" wrapText="1"/>
    </xf>
    <xf numFmtId="170" fontId="47" fillId="35" borderId="20" xfId="0" applyNumberFormat="1" applyFont="1" applyFill="1" applyBorder="1" applyAlignment="1">
      <alignment vertical="center"/>
    </xf>
    <xf numFmtId="170" fontId="47" fillId="35" borderId="25" xfId="0" applyNumberFormat="1" applyFont="1" applyFill="1" applyBorder="1" applyAlignment="1">
      <alignment vertical="center"/>
    </xf>
    <xf numFmtId="170" fontId="47" fillId="35" borderId="11" xfId="0" applyNumberFormat="1" applyFont="1" applyFill="1" applyBorder="1" applyAlignment="1">
      <alignment vertical="center"/>
    </xf>
    <xf numFmtId="170" fontId="47" fillId="35" borderId="26" xfId="0" applyNumberFormat="1" applyFont="1" applyFill="1" applyBorder="1" applyAlignment="1">
      <alignment vertical="center"/>
    </xf>
    <xf numFmtId="170" fontId="47" fillId="35" borderId="12" xfId="0" applyNumberFormat="1" applyFont="1" applyFill="1" applyBorder="1" applyAlignment="1">
      <alignment vertical="center"/>
    </xf>
    <xf numFmtId="170" fontId="47" fillId="35" borderId="14" xfId="0" applyNumberFormat="1" applyFont="1" applyFill="1" applyBorder="1" applyAlignment="1">
      <alignment vertical="center"/>
    </xf>
    <xf numFmtId="170" fontId="51" fillId="16" borderId="25" xfId="0" applyNumberFormat="1" applyFont="1" applyFill="1" applyBorder="1" applyAlignment="1">
      <alignment horizontal="right" vertical="center" wrapText="1"/>
    </xf>
    <xf numFmtId="170" fontId="46" fillId="0" borderId="0" xfId="0" applyNumberFormat="1" applyFont="1" applyAlignment="1">
      <alignment vertical="center"/>
    </xf>
    <xf numFmtId="170" fontId="50" fillId="17" borderId="24" xfId="0" applyNumberFormat="1" applyFont="1" applyFill="1" applyBorder="1" applyAlignment="1">
      <alignment vertical="center"/>
    </xf>
    <xf numFmtId="170" fontId="50" fillId="18" borderId="15" xfId="0" applyNumberFormat="1" applyFont="1" applyFill="1" applyBorder="1" applyAlignment="1">
      <alignment vertical="center"/>
    </xf>
    <xf numFmtId="170" fontId="49" fillId="35" borderId="15" xfId="0" applyNumberFormat="1" applyFont="1" applyFill="1" applyBorder="1" applyAlignment="1">
      <alignment horizontal="right" vertical="center"/>
    </xf>
    <xf numFmtId="170" fontId="51" fillId="16" borderId="26" xfId="0" applyNumberFormat="1" applyFont="1" applyFill="1" applyBorder="1" applyAlignment="1">
      <alignment vertical="center"/>
    </xf>
    <xf numFmtId="170" fontId="2" fillId="16" borderId="25" xfId="0" applyNumberFormat="1" applyFont="1" applyFill="1" applyBorder="1" applyAlignment="1">
      <alignment horizontal="right" vertical="center" wrapText="1"/>
    </xf>
    <xf numFmtId="170" fontId="2" fillId="16" borderId="21" xfId="0" applyNumberFormat="1" applyFont="1" applyFill="1" applyBorder="1" applyAlignment="1">
      <alignment horizontal="right" vertical="center"/>
    </xf>
    <xf numFmtId="0" fontId="49" fillId="22" borderId="27" xfId="0" applyFont="1" applyFill="1" applyBorder="1" applyAlignment="1">
      <alignment vertical="center" wrapText="1"/>
    </xf>
    <xf numFmtId="170" fontId="47" fillId="35" borderId="25" xfId="0" applyNumberFormat="1" applyFont="1" applyFill="1" applyBorder="1" applyAlignment="1">
      <alignment horizontal="right" vertical="center" wrapText="1"/>
    </xf>
    <xf numFmtId="170" fontId="47" fillId="35" borderId="26" xfId="0" applyNumberFormat="1" applyFont="1" applyFill="1" applyBorder="1" applyAlignment="1">
      <alignment horizontal="right" vertical="center" wrapText="1"/>
    </xf>
    <xf numFmtId="170" fontId="47" fillId="35" borderId="14" xfId="0" applyNumberFormat="1" applyFont="1" applyFill="1" applyBorder="1" applyAlignment="1">
      <alignment horizontal="right" vertical="center" wrapText="1"/>
    </xf>
    <xf numFmtId="170" fontId="2" fillId="16" borderId="28" xfId="0" applyNumberFormat="1" applyFont="1" applyFill="1" applyBorder="1" applyAlignment="1">
      <alignment vertical="center"/>
    </xf>
    <xf numFmtId="170" fontId="48" fillId="0" borderId="0" xfId="0" applyNumberFormat="1" applyFont="1" applyAlignment="1">
      <alignment/>
    </xf>
    <xf numFmtId="0" fontId="47" fillId="16" borderId="17" xfId="0" applyFont="1" applyFill="1" applyBorder="1" applyAlignment="1">
      <alignment horizontal="left" vertical="center"/>
    </xf>
    <xf numFmtId="0" fontId="47" fillId="16" borderId="29" xfId="0" applyFont="1" applyFill="1" applyBorder="1" applyAlignment="1">
      <alignment horizontal="left" vertical="center"/>
    </xf>
    <xf numFmtId="0" fontId="47" fillId="16" borderId="30" xfId="0" applyFont="1" applyFill="1" applyBorder="1" applyAlignment="1">
      <alignment horizontal="left" vertical="center"/>
    </xf>
    <xf numFmtId="0" fontId="49" fillId="2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7" fillId="16" borderId="16" xfId="0" applyFont="1" applyFill="1" applyBorder="1" applyAlignment="1">
      <alignment horizontal="left" vertical="center"/>
    </xf>
    <xf numFmtId="0" fontId="47" fillId="16" borderId="32" xfId="0" applyFont="1" applyFill="1" applyBorder="1" applyAlignment="1">
      <alignment horizontal="left" vertical="center"/>
    </xf>
    <xf numFmtId="0" fontId="47" fillId="16" borderId="33" xfId="0" applyFont="1" applyFill="1" applyBorder="1" applyAlignment="1">
      <alignment horizontal="left" vertical="center"/>
    </xf>
    <xf numFmtId="0" fontId="47" fillId="16" borderId="11" xfId="0" applyFont="1" applyFill="1" applyBorder="1" applyAlignment="1">
      <alignment horizontal="left" vertical="center"/>
    </xf>
    <xf numFmtId="0" fontId="47" fillId="16" borderId="34" xfId="0" applyFont="1" applyFill="1" applyBorder="1" applyAlignment="1">
      <alignment horizontal="left" vertical="center"/>
    </xf>
    <xf numFmtId="0" fontId="47" fillId="16" borderId="35" xfId="0" applyFont="1" applyFill="1" applyBorder="1" applyAlignment="1">
      <alignment horizontal="left" vertical="center"/>
    </xf>
    <xf numFmtId="0" fontId="49" fillId="22" borderId="2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47" fillId="34" borderId="20" xfId="0" applyNumberFormat="1" applyFont="1" applyFill="1" applyBorder="1" applyAlignment="1">
      <alignment horizontal="center" vertical="center" wrapText="1"/>
    </xf>
    <xf numFmtId="49" fontId="0" fillId="0" borderId="38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47" fillId="35" borderId="24" xfId="0" applyFont="1" applyFill="1" applyBorder="1" applyAlignment="1">
      <alignment horizontal="center" vertical="center"/>
    </xf>
    <xf numFmtId="0" fontId="47" fillId="35" borderId="36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left" vertical="center"/>
    </xf>
    <xf numFmtId="0" fontId="47" fillId="35" borderId="32" xfId="0" applyFont="1" applyFill="1" applyBorder="1" applyAlignment="1">
      <alignment horizontal="left" vertical="center"/>
    </xf>
    <xf numFmtId="0" fontId="47" fillId="35" borderId="33" xfId="0" applyFont="1" applyFill="1" applyBorder="1" applyAlignment="1">
      <alignment horizontal="left" vertical="center"/>
    </xf>
    <xf numFmtId="0" fontId="47" fillId="35" borderId="11" xfId="0" applyFont="1" applyFill="1" applyBorder="1" applyAlignment="1">
      <alignment horizontal="left" vertical="center"/>
    </xf>
    <xf numFmtId="0" fontId="47" fillId="35" borderId="34" xfId="0" applyFont="1" applyFill="1" applyBorder="1" applyAlignment="1">
      <alignment horizontal="left" vertical="center"/>
    </xf>
    <xf numFmtId="0" fontId="47" fillId="35" borderId="35" xfId="0" applyFont="1" applyFill="1" applyBorder="1" applyAlignment="1">
      <alignment horizontal="left" vertical="center"/>
    </xf>
    <xf numFmtId="0" fontId="47" fillId="35" borderId="17" xfId="0" applyFont="1" applyFill="1" applyBorder="1" applyAlignment="1">
      <alignment horizontal="left" vertical="center"/>
    </xf>
    <xf numFmtId="0" fontId="47" fillId="35" borderId="29" xfId="0" applyFont="1" applyFill="1" applyBorder="1" applyAlignment="1">
      <alignment horizontal="left" vertical="center"/>
    </xf>
    <xf numFmtId="0" fontId="47" fillId="35" borderId="30" xfId="0" applyFont="1" applyFill="1" applyBorder="1" applyAlignment="1">
      <alignment horizontal="left" vertical="center"/>
    </xf>
    <xf numFmtId="0" fontId="52" fillId="0" borderId="24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6</xdr:col>
      <xdr:colOff>295275</xdr:colOff>
      <xdr:row>5</xdr:row>
      <xdr:rowOff>295275</xdr:rowOff>
    </xdr:to>
    <xdr:pic>
      <xdr:nvPicPr>
        <xdr:cNvPr id="1" name="Obraz 12"/>
        <xdr:cNvPicPr preferRelativeResize="1">
          <a:picLocks noChangeAspect="1"/>
        </xdr:cNvPicPr>
      </xdr:nvPicPr>
      <xdr:blipFill>
        <a:blip r:embed="rId1"/>
        <a:srcRect r="-1966"/>
        <a:stretch>
          <a:fillRect/>
        </a:stretch>
      </xdr:blipFill>
      <xdr:spPr>
        <a:xfrm>
          <a:off x="85725" y="190500"/>
          <a:ext cx="6057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6</xdr:col>
      <xdr:colOff>295275</xdr:colOff>
      <xdr:row>5</xdr:row>
      <xdr:rowOff>295275</xdr:rowOff>
    </xdr:to>
    <xdr:pic>
      <xdr:nvPicPr>
        <xdr:cNvPr id="1" name="Obraz 12"/>
        <xdr:cNvPicPr preferRelativeResize="1">
          <a:picLocks noChangeAspect="1"/>
        </xdr:cNvPicPr>
      </xdr:nvPicPr>
      <xdr:blipFill>
        <a:blip r:embed="rId1"/>
        <a:srcRect r="-1966"/>
        <a:stretch>
          <a:fillRect/>
        </a:stretch>
      </xdr:blipFill>
      <xdr:spPr>
        <a:xfrm>
          <a:off x="85725" y="190500"/>
          <a:ext cx="6057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9.140625" style="1" customWidth="1"/>
    <col min="2" max="2" width="20.7109375" style="1" customWidth="1"/>
    <col min="3" max="3" width="15.8515625" style="1" customWidth="1"/>
    <col min="4" max="4" width="9.28125" style="1" customWidth="1"/>
    <col min="5" max="5" width="14.00390625" style="1" customWidth="1"/>
    <col min="6" max="6" width="18.7109375" style="1" customWidth="1"/>
    <col min="7" max="7" width="22.8515625" style="1" customWidth="1"/>
    <col min="8" max="9" width="26.421875" style="1" hidden="1" customWidth="1"/>
    <col min="10" max="10" width="40.8515625" style="1" customWidth="1"/>
    <col min="11" max="11" width="18.57421875" style="1" customWidth="1"/>
    <col min="12" max="12" width="11.140625" style="1" bestFit="1" customWidth="1"/>
    <col min="13" max="13" width="15.28125" style="1" bestFit="1" customWidth="1"/>
    <col min="14" max="16384" width="9.140625" style="1" customWidth="1"/>
  </cols>
  <sheetData>
    <row r="1" ht="15">
      <c r="A1" s="18" t="s">
        <v>27</v>
      </c>
    </row>
    <row r="2" ht="15">
      <c r="A2" s="18"/>
    </row>
    <row r="3" ht="15">
      <c r="A3" s="18"/>
    </row>
    <row r="4" ht="15">
      <c r="A4" s="18"/>
    </row>
    <row r="5" ht="15.75" thickBot="1">
      <c r="A5" s="18"/>
    </row>
    <row r="6" spans="1:9" ht="36" customHeight="1" thickBot="1">
      <c r="A6" s="18" t="s">
        <v>23</v>
      </c>
      <c r="H6" s="29" t="s">
        <v>17</v>
      </c>
      <c r="I6" s="30" t="s">
        <v>18</v>
      </c>
    </row>
    <row r="7" spans="1:9" s="33" customFormat="1" ht="35.25" customHeight="1" thickBot="1">
      <c r="A7" s="71" t="s">
        <v>25</v>
      </c>
      <c r="B7" s="72"/>
      <c r="C7" s="72"/>
      <c r="D7" s="72"/>
      <c r="E7" s="72"/>
      <c r="F7" s="72"/>
      <c r="G7" s="11" t="s">
        <v>9</v>
      </c>
      <c r="H7" s="29" t="s">
        <v>1</v>
      </c>
      <c r="I7" s="30" t="s">
        <v>2</v>
      </c>
    </row>
    <row r="8" spans="1:12" s="32" customFormat="1" ht="40.5" customHeight="1" thickBot="1">
      <c r="A8" s="73"/>
      <c r="B8" s="74"/>
      <c r="C8" s="74"/>
      <c r="D8" s="74"/>
      <c r="E8" s="74"/>
      <c r="F8" s="74"/>
      <c r="G8" s="34">
        <f>K17+K18+G19</f>
        <v>0</v>
      </c>
      <c r="H8" s="44">
        <v>84280</v>
      </c>
      <c r="I8" s="45">
        <v>15720</v>
      </c>
      <c r="J8" s="43"/>
      <c r="K8" s="43"/>
      <c r="L8" s="43"/>
    </row>
    <row r="9" spans="1:9" s="4" customFormat="1" ht="13.5" thickBot="1">
      <c r="A9" s="2"/>
      <c r="B9" s="3"/>
      <c r="C9" s="3"/>
      <c r="D9" s="3"/>
      <c r="G9" s="5"/>
      <c r="H9" s="5"/>
      <c r="I9" s="5"/>
    </row>
    <row r="10" spans="1:9" s="32" customFormat="1" ht="51.75" customHeight="1" thickBot="1">
      <c r="A10" s="75" t="s">
        <v>3</v>
      </c>
      <c r="B10" s="76"/>
      <c r="C10" s="76"/>
      <c r="D10" s="76"/>
      <c r="E10" s="76"/>
      <c r="F10" s="76"/>
      <c r="G10" s="46">
        <f>G11+G12+G13</f>
        <v>0</v>
      </c>
      <c r="H10" s="31">
        <f>H11+H12+H13</f>
        <v>0</v>
      </c>
      <c r="I10" s="46">
        <f>I11+I12+I13</f>
        <v>0</v>
      </c>
    </row>
    <row r="11" spans="1:9" ht="24.75" customHeight="1">
      <c r="A11" s="77" t="s">
        <v>7</v>
      </c>
      <c r="B11" s="78"/>
      <c r="C11" s="78"/>
      <c r="D11" s="78"/>
      <c r="E11" s="78"/>
      <c r="F11" s="79"/>
      <c r="G11" s="51">
        <f aca="true" t="shared" si="0" ref="G11:I12">G17+G21</f>
        <v>0</v>
      </c>
      <c r="H11" s="36">
        <f t="shared" si="0"/>
        <v>0</v>
      </c>
      <c r="I11" s="37">
        <f t="shared" si="0"/>
        <v>0</v>
      </c>
    </row>
    <row r="12" spans="1:9" ht="24.75" customHeight="1">
      <c r="A12" s="80" t="s">
        <v>8</v>
      </c>
      <c r="B12" s="81"/>
      <c r="C12" s="81"/>
      <c r="D12" s="81"/>
      <c r="E12" s="81"/>
      <c r="F12" s="82"/>
      <c r="G12" s="52">
        <f t="shared" si="0"/>
        <v>0</v>
      </c>
      <c r="H12" s="38">
        <f t="shared" si="0"/>
        <v>0</v>
      </c>
      <c r="I12" s="39">
        <f t="shared" si="0"/>
        <v>0</v>
      </c>
    </row>
    <row r="13" spans="1:9" ht="24.75" customHeight="1" thickBot="1">
      <c r="A13" s="83" t="s">
        <v>20</v>
      </c>
      <c r="B13" s="84"/>
      <c r="C13" s="84"/>
      <c r="D13" s="84"/>
      <c r="E13" s="84"/>
      <c r="F13" s="85"/>
      <c r="G13" s="53">
        <f>G19</f>
        <v>0</v>
      </c>
      <c r="H13" s="40">
        <f>H19</f>
        <v>0</v>
      </c>
      <c r="I13" s="41">
        <f>I19</f>
        <v>0</v>
      </c>
    </row>
    <row r="14" spans="7:9" ht="13.5" thickBot="1">
      <c r="G14" s="6"/>
      <c r="H14" s="6"/>
      <c r="I14" s="6"/>
    </row>
    <row r="15" spans="1:10" ht="34.5" customHeight="1" thickBot="1">
      <c r="A15" s="86" t="s">
        <v>19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3" s="12" customFormat="1" ht="51.75" customHeight="1" thickBot="1">
      <c r="A16" s="19" t="s">
        <v>5</v>
      </c>
      <c r="B16" s="59" t="s">
        <v>0</v>
      </c>
      <c r="C16" s="60"/>
      <c r="D16" s="60"/>
      <c r="E16" s="60"/>
      <c r="F16" s="61"/>
      <c r="G16" s="21">
        <f>SUM(G17:G19)</f>
        <v>0</v>
      </c>
      <c r="H16" s="21">
        <f>SUM(H17:H19)</f>
        <v>0</v>
      </c>
      <c r="I16" s="28">
        <f>SUM(I17:I19)</f>
        <v>0</v>
      </c>
      <c r="J16" s="20" t="s">
        <v>10</v>
      </c>
      <c r="K16" s="20" t="s">
        <v>21</v>
      </c>
      <c r="M16" s="55"/>
    </row>
    <row r="17" spans="1:11" ht="24.75" customHeight="1">
      <c r="A17" s="13" t="s">
        <v>12</v>
      </c>
      <c r="B17" s="62" t="s">
        <v>7</v>
      </c>
      <c r="C17" s="63"/>
      <c r="D17" s="63"/>
      <c r="E17" s="63"/>
      <c r="F17" s="64"/>
      <c r="G17" s="7">
        <f>K17-(ROUND(K17*18.7%,0))</f>
        <v>0</v>
      </c>
      <c r="H17" s="22">
        <f>ROUND(G17*0.8428,0)</f>
        <v>0</v>
      </c>
      <c r="I17" s="26">
        <f>G17-H17</f>
        <v>0</v>
      </c>
      <c r="J17" s="48" t="str">
        <f>G17&amp;" = "&amp;K17&amp;" - ("&amp;K17&amp;" * 18,7%)"</f>
        <v>0 =  - ( * 18,7%)</v>
      </c>
      <c r="K17" s="42"/>
    </row>
    <row r="18" spans="1:11" ht="24.75" customHeight="1">
      <c r="A18" s="14" t="s">
        <v>13</v>
      </c>
      <c r="B18" s="65" t="s">
        <v>8</v>
      </c>
      <c r="C18" s="66"/>
      <c r="D18" s="66"/>
      <c r="E18" s="66"/>
      <c r="F18" s="67"/>
      <c r="G18" s="7">
        <f>K18-(ROUND(K18*18.7%,0))</f>
        <v>0</v>
      </c>
      <c r="H18" s="23">
        <f>ROUND(G18*0.8428,0)</f>
        <v>0</v>
      </c>
      <c r="I18" s="23">
        <f>G18-H18</f>
        <v>0</v>
      </c>
      <c r="J18" s="49" t="str">
        <f>G18&amp;" = "&amp;K18&amp;" - ("&amp;K18&amp;" * 18,7%)"</f>
        <v>0 =  - ( * 18,7%)</v>
      </c>
      <c r="K18" s="47"/>
    </row>
    <row r="19" spans="1:11" ht="24.75" customHeight="1" thickBot="1">
      <c r="A19" s="15" t="s">
        <v>14</v>
      </c>
      <c r="B19" s="56" t="s">
        <v>24</v>
      </c>
      <c r="C19" s="57"/>
      <c r="D19" s="57"/>
      <c r="E19" s="57"/>
      <c r="F19" s="58"/>
      <c r="G19" s="35"/>
      <c r="H19" s="24">
        <f>ROUND(G19*0.8428,0)</f>
        <v>0</v>
      </c>
      <c r="I19" s="27">
        <f>G19-H19</f>
        <v>0</v>
      </c>
      <c r="J19" s="10"/>
      <c r="K19" s="10"/>
    </row>
    <row r="20" spans="1:11" s="12" customFormat="1" ht="51.75" customHeight="1" thickBot="1">
      <c r="A20" s="17" t="s">
        <v>6</v>
      </c>
      <c r="B20" s="68" t="s">
        <v>4</v>
      </c>
      <c r="C20" s="69"/>
      <c r="D20" s="69"/>
      <c r="E20" s="69"/>
      <c r="F20" s="70"/>
      <c r="G20" s="25">
        <f>SUM(G21:G22)</f>
        <v>0</v>
      </c>
      <c r="H20" s="25">
        <f>SUM(H21:H22)</f>
        <v>0</v>
      </c>
      <c r="I20" s="25">
        <f>SUM(I21:I22)</f>
        <v>0</v>
      </c>
      <c r="J20" s="50" t="s">
        <v>11</v>
      </c>
      <c r="K20" s="20" t="s">
        <v>22</v>
      </c>
    </row>
    <row r="21" spans="1:11" s="4" customFormat="1" ht="24" customHeight="1">
      <c r="A21" s="13" t="s">
        <v>15</v>
      </c>
      <c r="B21" s="62" t="s">
        <v>7</v>
      </c>
      <c r="C21" s="63"/>
      <c r="D21" s="63"/>
      <c r="E21" s="63"/>
      <c r="F21" s="64"/>
      <c r="G21" s="16">
        <f>K17-G17</f>
        <v>0</v>
      </c>
      <c r="H21" s="26">
        <f>ROUND(G21*0.8428,0)</f>
        <v>0</v>
      </c>
      <c r="I21" s="26">
        <f>G21-H21</f>
        <v>0</v>
      </c>
      <c r="J21" s="9" t="str">
        <f>G21&amp;" = "&amp;K17&amp;" * 18,7%"</f>
        <v>0 =  * 18,7%</v>
      </c>
      <c r="K21" s="48">
        <f>K17-G17</f>
        <v>0</v>
      </c>
    </row>
    <row r="22" spans="1:11" ht="24" customHeight="1" thickBot="1">
      <c r="A22" s="15" t="s">
        <v>16</v>
      </c>
      <c r="B22" s="56" t="s">
        <v>8</v>
      </c>
      <c r="C22" s="57"/>
      <c r="D22" s="57"/>
      <c r="E22" s="57"/>
      <c r="F22" s="58"/>
      <c r="G22" s="8">
        <f>K18-G18</f>
        <v>0</v>
      </c>
      <c r="H22" s="27">
        <f>ROUND(G22*0.8428,0)</f>
        <v>0</v>
      </c>
      <c r="I22" s="27">
        <f>G22-H22</f>
        <v>0</v>
      </c>
      <c r="J22" s="10" t="str">
        <f>G22&amp;" = "&amp;K18&amp;" * 18,7%"</f>
        <v>0 =  * 18,7%</v>
      </c>
      <c r="K22" s="54">
        <f>K18-G18</f>
        <v>0</v>
      </c>
    </row>
  </sheetData>
  <sheetProtection/>
  <mergeCells count="13">
    <mergeCell ref="A7:F8"/>
    <mergeCell ref="A10:F10"/>
    <mergeCell ref="A11:F11"/>
    <mergeCell ref="A12:F12"/>
    <mergeCell ref="A13:F13"/>
    <mergeCell ref="A15:J15"/>
    <mergeCell ref="B22:F22"/>
    <mergeCell ref="B16:F16"/>
    <mergeCell ref="B17:F17"/>
    <mergeCell ref="B18:F18"/>
    <mergeCell ref="B19:F19"/>
    <mergeCell ref="B20:F20"/>
    <mergeCell ref="B21:F21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9.140625" style="1" customWidth="1"/>
    <col min="2" max="2" width="20.7109375" style="1" customWidth="1"/>
    <col min="3" max="3" width="15.8515625" style="1" customWidth="1"/>
    <col min="4" max="4" width="9.28125" style="1" customWidth="1"/>
    <col min="5" max="5" width="14.00390625" style="1" customWidth="1"/>
    <col min="6" max="6" width="18.7109375" style="1" customWidth="1"/>
    <col min="7" max="7" width="22.8515625" style="1" customWidth="1"/>
    <col min="8" max="9" width="26.421875" style="1" hidden="1" customWidth="1"/>
    <col min="10" max="10" width="40.8515625" style="1" customWidth="1"/>
    <col min="11" max="11" width="18.57421875" style="1" customWidth="1"/>
    <col min="12" max="12" width="11.140625" style="1" bestFit="1" customWidth="1"/>
    <col min="13" max="13" width="15.28125" style="1" bestFit="1" customWidth="1"/>
    <col min="14" max="16384" width="9.140625" style="1" customWidth="1"/>
  </cols>
  <sheetData>
    <row r="1" ht="15">
      <c r="A1" s="18" t="s">
        <v>27</v>
      </c>
    </row>
    <row r="2" ht="15">
      <c r="A2" s="18"/>
    </row>
    <row r="3" ht="15">
      <c r="A3" s="18"/>
    </row>
    <row r="4" ht="15">
      <c r="A4" s="18"/>
    </row>
    <row r="5" ht="15.75" thickBot="1">
      <c r="A5" s="18"/>
    </row>
    <row r="6" spans="1:9" ht="36" customHeight="1" thickBot="1">
      <c r="A6" s="18" t="s">
        <v>23</v>
      </c>
      <c r="H6" s="29" t="s">
        <v>17</v>
      </c>
      <c r="I6" s="30" t="s">
        <v>18</v>
      </c>
    </row>
    <row r="7" spans="1:9" s="33" customFormat="1" ht="35.25" customHeight="1" thickBot="1">
      <c r="A7" s="71" t="s">
        <v>26</v>
      </c>
      <c r="B7" s="72"/>
      <c r="C7" s="72"/>
      <c r="D7" s="72"/>
      <c r="E7" s="72"/>
      <c r="F7" s="72"/>
      <c r="G7" s="11" t="s">
        <v>9</v>
      </c>
      <c r="H7" s="29" t="s">
        <v>1</v>
      </c>
      <c r="I7" s="30" t="s">
        <v>2</v>
      </c>
    </row>
    <row r="8" spans="1:12" s="32" customFormat="1" ht="40.5" customHeight="1" thickBot="1">
      <c r="A8" s="73"/>
      <c r="B8" s="74"/>
      <c r="C8" s="74"/>
      <c r="D8" s="74"/>
      <c r="E8" s="74"/>
      <c r="F8" s="74"/>
      <c r="G8" s="34">
        <f>K17+K18+G19</f>
        <v>0</v>
      </c>
      <c r="H8" s="44">
        <v>84280</v>
      </c>
      <c r="I8" s="45">
        <v>15720</v>
      </c>
      <c r="J8" s="43"/>
      <c r="K8" s="43"/>
      <c r="L8" s="43"/>
    </row>
    <row r="9" spans="1:9" s="4" customFormat="1" ht="13.5" thickBot="1">
      <c r="A9" s="2"/>
      <c r="B9" s="3"/>
      <c r="C9" s="3"/>
      <c r="D9" s="3"/>
      <c r="G9" s="5"/>
      <c r="H9" s="5"/>
      <c r="I9" s="5"/>
    </row>
    <row r="10" spans="1:9" s="32" customFormat="1" ht="51.75" customHeight="1" thickBot="1">
      <c r="A10" s="75" t="s">
        <v>3</v>
      </c>
      <c r="B10" s="76"/>
      <c r="C10" s="76"/>
      <c r="D10" s="76"/>
      <c r="E10" s="76"/>
      <c r="F10" s="76"/>
      <c r="G10" s="46">
        <f>G11+G12+G13</f>
        <v>0</v>
      </c>
      <c r="H10" s="31">
        <f>H11+H12+H13</f>
        <v>0</v>
      </c>
      <c r="I10" s="46">
        <f>I11+I12+I13</f>
        <v>0</v>
      </c>
    </row>
    <row r="11" spans="1:9" ht="24.75" customHeight="1">
      <c r="A11" s="77" t="s">
        <v>7</v>
      </c>
      <c r="B11" s="78"/>
      <c r="C11" s="78"/>
      <c r="D11" s="78"/>
      <c r="E11" s="78"/>
      <c r="F11" s="79"/>
      <c r="G11" s="51">
        <f aca="true" t="shared" si="0" ref="G11:I12">G17+G21</f>
        <v>0</v>
      </c>
      <c r="H11" s="36">
        <f t="shared" si="0"/>
        <v>0</v>
      </c>
      <c r="I11" s="37">
        <f t="shared" si="0"/>
        <v>0</v>
      </c>
    </row>
    <row r="12" spans="1:9" ht="24.75" customHeight="1">
      <c r="A12" s="80" t="s">
        <v>8</v>
      </c>
      <c r="B12" s="81"/>
      <c r="C12" s="81"/>
      <c r="D12" s="81"/>
      <c r="E12" s="81"/>
      <c r="F12" s="82"/>
      <c r="G12" s="52">
        <f t="shared" si="0"/>
        <v>0</v>
      </c>
      <c r="H12" s="38">
        <f t="shared" si="0"/>
        <v>0</v>
      </c>
      <c r="I12" s="39">
        <f t="shared" si="0"/>
        <v>0</v>
      </c>
    </row>
    <row r="13" spans="1:9" ht="24.75" customHeight="1" thickBot="1">
      <c r="A13" s="83" t="s">
        <v>20</v>
      </c>
      <c r="B13" s="84"/>
      <c r="C13" s="84"/>
      <c r="D13" s="84"/>
      <c r="E13" s="84"/>
      <c r="F13" s="85"/>
      <c r="G13" s="53">
        <f>G19</f>
        <v>0</v>
      </c>
      <c r="H13" s="40">
        <f>H19</f>
        <v>0</v>
      </c>
      <c r="I13" s="41">
        <f>I19</f>
        <v>0</v>
      </c>
    </row>
    <row r="14" spans="7:9" ht="13.5" thickBot="1">
      <c r="G14" s="6"/>
      <c r="H14" s="6"/>
      <c r="I14" s="6"/>
    </row>
    <row r="15" spans="1:10" ht="34.5" customHeight="1" thickBot="1">
      <c r="A15" s="86" t="s">
        <v>19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3" s="12" customFormat="1" ht="51.75" customHeight="1" thickBot="1">
      <c r="A16" s="19" t="s">
        <v>5</v>
      </c>
      <c r="B16" s="59" t="s">
        <v>0</v>
      </c>
      <c r="C16" s="60"/>
      <c r="D16" s="60"/>
      <c r="E16" s="60"/>
      <c r="F16" s="61"/>
      <c r="G16" s="21">
        <f>SUM(G17:G19)</f>
        <v>0</v>
      </c>
      <c r="H16" s="21">
        <f>SUM(H17:H19)</f>
        <v>0</v>
      </c>
      <c r="I16" s="28">
        <f>SUM(I17:I19)</f>
        <v>0</v>
      </c>
      <c r="J16" s="20" t="s">
        <v>10</v>
      </c>
      <c r="K16" s="20" t="s">
        <v>21</v>
      </c>
      <c r="M16" s="55"/>
    </row>
    <row r="17" spans="1:11" ht="24.75" customHeight="1">
      <c r="A17" s="13" t="s">
        <v>12</v>
      </c>
      <c r="B17" s="62" t="s">
        <v>7</v>
      </c>
      <c r="C17" s="63"/>
      <c r="D17" s="63"/>
      <c r="E17" s="63"/>
      <c r="F17" s="64"/>
      <c r="G17" s="7">
        <f>K17-(ROUND(K17*18.7%,0))</f>
        <v>0</v>
      </c>
      <c r="H17" s="22">
        <f>ROUND(G17*0.8428,0)</f>
        <v>0</v>
      </c>
      <c r="I17" s="26">
        <f>G17-H17</f>
        <v>0</v>
      </c>
      <c r="J17" s="48" t="str">
        <f>G17&amp;" = "&amp;K17&amp;" - ("&amp;K17&amp;" * 18,7%)"</f>
        <v>0 =  - ( * 18,7%)</v>
      </c>
      <c r="K17" s="42"/>
    </row>
    <row r="18" spans="1:11" ht="24.75" customHeight="1">
      <c r="A18" s="14" t="s">
        <v>13</v>
      </c>
      <c r="B18" s="65" t="s">
        <v>8</v>
      </c>
      <c r="C18" s="66"/>
      <c r="D18" s="66"/>
      <c r="E18" s="66"/>
      <c r="F18" s="67"/>
      <c r="G18" s="7">
        <f>K18-(ROUND(K18*18.7%,0))</f>
        <v>0</v>
      </c>
      <c r="H18" s="23">
        <f>ROUND(G18*0.8428,0)</f>
        <v>0</v>
      </c>
      <c r="I18" s="23">
        <f>G18-H18</f>
        <v>0</v>
      </c>
      <c r="J18" s="49" t="str">
        <f>G18&amp;" = "&amp;K18&amp;" - ("&amp;K18&amp;" * 18,7%)"</f>
        <v>0 =  - ( * 18,7%)</v>
      </c>
      <c r="K18" s="47"/>
    </row>
    <row r="19" spans="1:11" ht="24.75" customHeight="1" thickBot="1">
      <c r="A19" s="15" t="s">
        <v>14</v>
      </c>
      <c r="B19" s="56" t="s">
        <v>24</v>
      </c>
      <c r="C19" s="57"/>
      <c r="D19" s="57"/>
      <c r="E19" s="57"/>
      <c r="F19" s="58"/>
      <c r="G19" s="35"/>
      <c r="H19" s="24">
        <f>ROUND(G19*0.8428,0)</f>
        <v>0</v>
      </c>
      <c r="I19" s="27">
        <f>G19-H19</f>
        <v>0</v>
      </c>
      <c r="J19" s="10"/>
      <c r="K19" s="10"/>
    </row>
    <row r="20" spans="1:11" s="12" customFormat="1" ht="51.75" customHeight="1" thickBot="1">
      <c r="A20" s="17" t="s">
        <v>6</v>
      </c>
      <c r="B20" s="68" t="s">
        <v>4</v>
      </c>
      <c r="C20" s="69"/>
      <c r="D20" s="69"/>
      <c r="E20" s="69"/>
      <c r="F20" s="70"/>
      <c r="G20" s="25">
        <f>SUM(G21:G22)</f>
        <v>0</v>
      </c>
      <c r="H20" s="25">
        <f>SUM(H21:H22)</f>
        <v>0</v>
      </c>
      <c r="I20" s="25">
        <f>SUM(I21:I22)</f>
        <v>0</v>
      </c>
      <c r="J20" s="50" t="s">
        <v>11</v>
      </c>
      <c r="K20" s="20" t="s">
        <v>22</v>
      </c>
    </row>
    <row r="21" spans="1:11" s="4" customFormat="1" ht="24" customHeight="1">
      <c r="A21" s="13" t="s">
        <v>15</v>
      </c>
      <c r="B21" s="62" t="s">
        <v>7</v>
      </c>
      <c r="C21" s="63"/>
      <c r="D21" s="63"/>
      <c r="E21" s="63"/>
      <c r="F21" s="64"/>
      <c r="G21" s="16">
        <f>K17-G17</f>
        <v>0</v>
      </c>
      <c r="H21" s="26">
        <f>ROUND(G21*0.8428,0)</f>
        <v>0</v>
      </c>
      <c r="I21" s="26">
        <f>G21-H21</f>
        <v>0</v>
      </c>
      <c r="J21" s="9" t="str">
        <f>G21&amp;" = "&amp;K17&amp;" * 18,7%"</f>
        <v>0 =  * 18,7%</v>
      </c>
      <c r="K21" s="48">
        <f>K17-G17</f>
        <v>0</v>
      </c>
    </row>
    <row r="22" spans="1:11" ht="24" customHeight="1" thickBot="1">
      <c r="A22" s="15" t="s">
        <v>16</v>
      </c>
      <c r="B22" s="56" t="s">
        <v>8</v>
      </c>
      <c r="C22" s="57"/>
      <c r="D22" s="57"/>
      <c r="E22" s="57"/>
      <c r="F22" s="58"/>
      <c r="G22" s="8">
        <f>K18-G18</f>
        <v>0</v>
      </c>
      <c r="H22" s="27">
        <f>ROUND(G22*0.8428,0)</f>
        <v>0</v>
      </c>
      <c r="I22" s="27">
        <f>G22-H22</f>
        <v>0</v>
      </c>
      <c r="J22" s="10" t="str">
        <f>G22&amp;" = "&amp;K18&amp;" * 18,7%"</f>
        <v>0 =  * 18,7%</v>
      </c>
      <c r="K22" s="54">
        <f>K18-G18</f>
        <v>0</v>
      </c>
    </row>
  </sheetData>
  <sheetProtection/>
  <mergeCells count="13">
    <mergeCell ref="A7:F8"/>
    <mergeCell ref="A10:F10"/>
    <mergeCell ref="A11:F11"/>
    <mergeCell ref="A12:F12"/>
    <mergeCell ref="A13:F13"/>
    <mergeCell ref="A15:J15"/>
    <mergeCell ref="B22:F22"/>
    <mergeCell ref="B16:F16"/>
    <mergeCell ref="B17:F17"/>
    <mergeCell ref="B18:F18"/>
    <mergeCell ref="B19:F19"/>
    <mergeCell ref="B20:F20"/>
    <mergeCell ref="B21:F21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Orlowska</dc:creator>
  <cp:keywords/>
  <dc:description/>
  <cp:lastModifiedBy>Joanna Bednarkiewicz</cp:lastModifiedBy>
  <cp:lastPrinted>2020-11-03T11:55:17Z</cp:lastPrinted>
  <dcterms:created xsi:type="dcterms:W3CDTF">2018-12-13T15:20:48Z</dcterms:created>
  <dcterms:modified xsi:type="dcterms:W3CDTF">2020-11-03T11:56:03Z</dcterms:modified>
  <cp:category/>
  <cp:version/>
  <cp:contentType/>
  <cp:contentStatus/>
</cp:coreProperties>
</file>