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36" activeTab="0"/>
  </bookViews>
  <sheets>
    <sheet name="podział PO WER_nabór 2016" sheetId="1" r:id="rId1"/>
  </sheets>
  <externalReferences>
    <externalReference r:id="rId4"/>
  </externalReferences>
  <definedNames>
    <definedName name="_xlnm.Print_Area" localSheetId="0">'podział PO WER_nabór 2016'!$A$1:$G$35</definedName>
  </definedNames>
  <calcPr fullCalcOnLoad="1"/>
</workbook>
</file>

<file path=xl/sharedStrings.xml><?xml version="1.0" encoding="utf-8"?>
<sst xmlns="http://schemas.openxmlformats.org/spreadsheetml/2006/main" count="35" uniqueCount="35">
  <si>
    <t>Łódź</t>
  </si>
  <si>
    <t>Łódź-Wschód</t>
  </si>
  <si>
    <t>Brzeziny</t>
  </si>
  <si>
    <t xml:space="preserve">Pabianice </t>
  </si>
  <si>
    <t>Zgierz</t>
  </si>
  <si>
    <t xml:space="preserve">Łęczyca </t>
  </si>
  <si>
    <t>Bełchatów</t>
  </si>
  <si>
    <t>Opoczno</t>
  </si>
  <si>
    <t xml:space="preserve">Pajęczno </t>
  </si>
  <si>
    <t>Radomsko</t>
  </si>
  <si>
    <t>Tomaszów Maz.</t>
  </si>
  <si>
    <t>Sieradz</t>
  </si>
  <si>
    <t>Wieluń</t>
  </si>
  <si>
    <t>Zduńska Wola</t>
  </si>
  <si>
    <t>Poddębice</t>
  </si>
  <si>
    <t>Łask</t>
  </si>
  <si>
    <t>Wieruszów</t>
  </si>
  <si>
    <t>Łowicz</t>
  </si>
  <si>
    <t>Kutno</t>
  </si>
  <si>
    <t>województwo</t>
  </si>
  <si>
    <t>Skierniewice</t>
  </si>
  <si>
    <t>Piotrków Tryb.</t>
  </si>
  <si>
    <t>EFS</t>
  </si>
  <si>
    <t>krajowy wkład publiczny</t>
  </si>
  <si>
    <t>łącznie</t>
  </si>
  <si>
    <t>* środki w dyspozycji samorządu powiatu - pod warunkiem podjęcia decyzji przez starostę o kwalifikowaniu kosztów zarządzania w projekcie EFS</t>
  </si>
  <si>
    <t>środki w dyspozycji samorządu województwa (czwarta cyfra"7")</t>
  </si>
  <si>
    <t>Rawa Maz.</t>
  </si>
  <si>
    <t>Podział środków z decyzji nr DF-I.4021.34.6.2016.ASK.5 z dnia 22 listopada 2016 r.  zatwierdzony Uchwałą Nr 1626/16 Zarządu Województwa Łódzkiego z dnia 13 grudnia 2016 r.</t>
  </si>
  <si>
    <t>7= 5-6</t>
  </si>
  <si>
    <t>Zobowiązania z 2016r. - łącznie</t>
  </si>
  <si>
    <t>Podział środków na nowy projekt PUP do zakontraktowania w 2017 r. - łącznie</t>
  </si>
  <si>
    <t>3+4=5</t>
  </si>
  <si>
    <t>środki w dyspozycji samorządu powiatu w tym środki, o których mowa w art. 9 ust. 2d ustawy* (czwarta cyfra"9")</t>
  </si>
  <si>
    <t>Załącznik nr 1 do Regulaminu naboru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</si>
</sst>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"/>
    <numFmt numFmtId="166" formatCode="#,##0.000000"/>
    <numFmt numFmtId="167" formatCode="#,##0.00000000"/>
    <numFmt numFmtId="168" formatCode="0.0000"/>
    <numFmt numFmtId="169" formatCode="0.00000000"/>
    <numFmt numFmtId="170" formatCode="#,##0.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_-* #,##0.00000000\ _z_ł_-;\-* #,##0.00000000\ _z_ł_-;_-* &quot;-&quot;????????\ _z_ł_-;_-@_-"/>
    <numFmt numFmtId="176" formatCode="#,##0.0000000"/>
    <numFmt numFmtId="177" formatCode="#,##0.00000"/>
    <numFmt numFmtId="178" formatCode="#,##0.000000000"/>
    <numFmt numFmtId="179" formatCode="#,##0.0000000000"/>
    <numFmt numFmtId="180" formatCode="#,##0.00000000000"/>
    <numFmt numFmtId="181" formatCode="#,##0.000000000000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6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4" borderId="0" applyNumberFormat="0" applyBorder="0" applyAlignment="0" applyProtection="0"/>
    <xf numFmtId="0" fontId="6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8" borderId="0" applyNumberFormat="0" applyBorder="0" applyAlignment="0" applyProtection="0"/>
    <xf numFmtId="0" fontId="23" fillId="8" borderId="0" applyNumberFormat="0" applyBorder="0" applyAlignment="0" applyProtection="0"/>
    <xf numFmtId="0" fontId="2" fillId="3" borderId="0" applyNumberFormat="0" applyBorder="0" applyAlignment="0" applyProtection="0"/>
    <xf numFmtId="0" fontId="23" fillId="3" borderId="0" applyNumberFormat="0" applyBorder="0" applyAlignment="0" applyProtection="0"/>
    <xf numFmtId="0" fontId="2" fillId="9" borderId="0" applyNumberFormat="0" applyBorder="0" applyAlignment="0" applyProtection="0"/>
    <xf numFmtId="0" fontId="23" fillId="9" borderId="0" applyNumberFormat="0" applyBorder="0" applyAlignment="0" applyProtection="0"/>
    <xf numFmtId="0" fontId="2" fillId="10" borderId="0" applyNumberFormat="0" applyBorder="0" applyAlignment="0" applyProtection="0"/>
    <xf numFmtId="0" fontId="23" fillId="10" borderId="0" applyNumberFormat="0" applyBorder="0" applyAlignment="0" applyProtection="0"/>
    <xf numFmtId="0" fontId="2" fillId="11" borderId="0" applyNumberFormat="0" applyBorder="0" applyAlignment="0" applyProtection="0"/>
    <xf numFmtId="0" fontId="23" fillId="11" borderId="0" applyNumberFormat="0" applyBorder="0" applyAlignment="0" applyProtection="0"/>
    <xf numFmtId="0" fontId="2" fillId="12" borderId="0" applyNumberFormat="0" applyBorder="0" applyAlignment="0" applyProtection="0"/>
    <xf numFmtId="0" fontId="23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0" fontId="24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4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5" fillId="10" borderId="0" applyNumberFormat="0" applyBorder="0" applyAlignment="0" applyProtection="0"/>
    <xf numFmtId="0" fontId="6" fillId="0" borderId="0">
      <alignment/>
      <protection/>
    </xf>
    <xf numFmtId="0" fontId="13" fillId="9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26" fillId="17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4" borderId="10" xfId="72" applyFont="1" applyFill="1" applyBorder="1">
      <alignment/>
      <protection/>
    </xf>
    <xf numFmtId="0" fontId="0" fillId="4" borderId="0" xfId="0" applyFill="1" applyAlignment="1">
      <alignment/>
    </xf>
    <xf numFmtId="4" fontId="19" fillId="4" borderId="10" xfId="0" applyNumberFormat="1" applyFont="1" applyFill="1" applyBorder="1" applyAlignment="1">
      <alignment/>
    </xf>
    <xf numFmtId="4" fontId="20" fillId="4" borderId="10" xfId="0" applyNumberFormat="1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7" fillId="18" borderId="10" xfId="72" applyFont="1" applyFill="1" applyBorder="1" applyAlignment="1">
      <alignment horizontal="center"/>
      <protection/>
    </xf>
    <xf numFmtId="0" fontId="28" fillId="0" borderId="0" xfId="0" applyFont="1" applyAlignment="1">
      <alignment/>
    </xf>
    <xf numFmtId="4" fontId="30" fillId="0" borderId="10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 horizontal="right" vertical="center"/>
    </xf>
    <xf numFmtId="0" fontId="19" fillId="0" borderId="0" xfId="0" applyFont="1" applyAlignment="1">
      <alignment/>
    </xf>
    <xf numFmtId="0" fontId="20" fillId="19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0" fillId="15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0" fillId="10" borderId="13" xfId="0" applyFont="1" applyFill="1" applyBorder="1" applyAlignment="1">
      <alignment horizontal="center" vertical="center" wrapText="1"/>
    </xf>
    <xf numFmtId="0" fontId="20" fillId="4" borderId="10" xfId="72" applyFont="1" applyFill="1" applyBorder="1">
      <alignment/>
      <protection/>
    </xf>
    <xf numFmtId="0" fontId="19" fillId="0" borderId="10" xfId="72" applyFont="1" applyBorder="1" applyAlignment="1">
      <alignment horizontal="center" vertical="center" wrapText="1"/>
      <protection/>
    </xf>
    <xf numFmtId="0" fontId="20" fillId="0" borderId="10" xfId="72" applyFont="1" applyBorder="1" applyAlignment="1">
      <alignment horizontal="center" vertical="center" wrapText="1"/>
      <protection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</cellXfs>
  <cellStyles count="7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Arkusz1" xfId="72"/>
    <cellStyle name="Obliczenia" xfId="73"/>
    <cellStyle name="Followed Hyperlink" xfId="74"/>
    <cellStyle name="Percent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Złe" xfId="83"/>
    <cellStyle name="Zły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</xdr:row>
      <xdr:rowOff>152400</xdr:rowOff>
    </xdr:from>
    <xdr:to>
      <xdr:col>6</xdr:col>
      <xdr:colOff>571500</xdr:colOff>
      <xdr:row>4</xdr:row>
      <xdr:rowOff>133350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14325"/>
          <a:ext cx="5724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.rozycki\AppData\Local\Temp\asia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a asi bednarkiewicz"/>
    </sheetNames>
    <sheetDataSet>
      <sheetData sheetId="0">
        <row r="7">
          <cell r="F7">
            <v>14322076</v>
          </cell>
          <cell r="G7">
            <v>1264032</v>
          </cell>
          <cell r="H7">
            <v>15586108</v>
          </cell>
        </row>
        <row r="8">
          <cell r="F8">
            <v>1612667</v>
          </cell>
          <cell r="G8">
            <v>142330</v>
          </cell>
          <cell r="H8">
            <v>1754997</v>
          </cell>
        </row>
        <row r="9">
          <cell r="F9">
            <v>1078980</v>
          </cell>
          <cell r="G9">
            <v>95229</v>
          </cell>
          <cell r="H9">
            <v>1174209</v>
          </cell>
        </row>
        <row r="10">
          <cell r="F10">
            <v>3103501</v>
          </cell>
          <cell r="G10">
            <v>273908</v>
          </cell>
          <cell r="H10">
            <v>3377409</v>
          </cell>
        </row>
        <row r="11">
          <cell r="F11">
            <v>4291892</v>
          </cell>
          <cell r="G11">
            <v>378793</v>
          </cell>
          <cell r="H11">
            <v>4670685</v>
          </cell>
        </row>
        <row r="12">
          <cell r="F12">
            <v>1737525</v>
          </cell>
          <cell r="G12">
            <v>153350</v>
          </cell>
          <cell r="H12">
            <v>1890875</v>
          </cell>
        </row>
        <row r="13">
          <cell r="F13">
            <v>3578533</v>
          </cell>
          <cell r="G13">
            <v>315834</v>
          </cell>
          <cell r="H13">
            <v>3894367</v>
          </cell>
        </row>
        <row r="14">
          <cell r="F14">
            <v>2842434</v>
          </cell>
          <cell r="G14">
            <v>250867</v>
          </cell>
          <cell r="H14">
            <v>3093301</v>
          </cell>
        </row>
        <row r="15">
          <cell r="F15">
            <v>2235221</v>
          </cell>
          <cell r="G15">
            <v>197275</v>
          </cell>
          <cell r="H15">
            <v>2432496</v>
          </cell>
        </row>
        <row r="16">
          <cell r="F16">
            <v>1505393</v>
          </cell>
          <cell r="G16">
            <v>132863</v>
          </cell>
          <cell r="H16">
            <v>1638256</v>
          </cell>
        </row>
        <row r="17">
          <cell r="F17">
            <v>2909845</v>
          </cell>
          <cell r="G17">
            <v>256816</v>
          </cell>
          <cell r="H17">
            <v>3166661</v>
          </cell>
        </row>
        <row r="18">
          <cell r="F18">
            <v>3310564</v>
          </cell>
          <cell r="G18">
            <v>292183</v>
          </cell>
          <cell r="H18">
            <v>3602747</v>
          </cell>
        </row>
        <row r="19">
          <cell r="F19">
            <v>3060011</v>
          </cell>
          <cell r="G19">
            <v>270069</v>
          </cell>
          <cell r="H19">
            <v>3330080</v>
          </cell>
        </row>
        <row r="20">
          <cell r="F20">
            <v>2097841</v>
          </cell>
          <cell r="G20">
            <v>185151</v>
          </cell>
          <cell r="H20">
            <v>2282992</v>
          </cell>
        </row>
        <row r="21">
          <cell r="F21">
            <v>1921533</v>
          </cell>
          <cell r="G21">
            <v>169590</v>
          </cell>
          <cell r="H21">
            <v>2091123</v>
          </cell>
        </row>
        <row r="22">
          <cell r="F22">
            <v>1231971</v>
          </cell>
          <cell r="G22">
            <v>108731</v>
          </cell>
          <cell r="H22">
            <v>1340702</v>
          </cell>
        </row>
        <row r="23">
          <cell r="F23">
            <v>1616491</v>
          </cell>
          <cell r="G23">
            <v>142668</v>
          </cell>
          <cell r="H23">
            <v>1759159</v>
          </cell>
        </row>
        <row r="24">
          <cell r="F24">
            <v>1206450</v>
          </cell>
          <cell r="G24">
            <v>106478</v>
          </cell>
          <cell r="H24">
            <v>1312928</v>
          </cell>
        </row>
        <row r="25">
          <cell r="F25">
            <v>1694367</v>
          </cell>
          <cell r="G25">
            <v>149541</v>
          </cell>
          <cell r="H25">
            <v>1843908</v>
          </cell>
        </row>
        <row r="26">
          <cell r="F26">
            <v>1695103</v>
          </cell>
          <cell r="G26">
            <v>149606</v>
          </cell>
          <cell r="H26">
            <v>1844709</v>
          </cell>
        </row>
        <row r="27">
          <cell r="F27">
            <v>1135480</v>
          </cell>
          <cell r="G27">
            <v>100214</v>
          </cell>
          <cell r="H27">
            <v>1235694</v>
          </cell>
        </row>
        <row r="28">
          <cell r="F28">
            <v>3284223</v>
          </cell>
          <cell r="G28">
            <v>289858</v>
          </cell>
          <cell r="H28">
            <v>3574081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SheetLayoutView="100" zoomScalePageLayoutView="0" workbookViewId="0" topLeftCell="A1">
      <selection activeCell="L7" sqref="L7"/>
    </sheetView>
  </sheetViews>
  <sheetFormatPr defaultColWidth="9.140625" defaultRowHeight="12.75"/>
  <cols>
    <col min="1" max="1" width="4.28125" style="0" customWidth="1"/>
    <col min="2" max="2" width="14.7109375" style="0" customWidth="1"/>
    <col min="3" max="6" width="16.7109375" style="0" customWidth="1"/>
    <col min="7" max="7" width="19.57421875" style="0" customWidth="1"/>
  </cols>
  <sheetData>
    <row r="1" ht="12.75">
      <c r="A1" s="1" t="s">
        <v>34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7" spans="1:7" ht="43.5" customHeight="1">
      <c r="A7" s="21"/>
      <c r="B7" s="22"/>
      <c r="C7" s="14" t="s">
        <v>28</v>
      </c>
      <c r="D7" s="14"/>
      <c r="E7" s="15"/>
      <c r="F7" s="16" t="s">
        <v>30</v>
      </c>
      <c r="G7" s="19" t="s">
        <v>31</v>
      </c>
    </row>
    <row r="8" spans="1:7" ht="33.75" customHeight="1">
      <c r="A8" s="21"/>
      <c r="B8" s="22"/>
      <c r="C8" s="6" t="s">
        <v>22</v>
      </c>
      <c r="D8" s="6" t="s">
        <v>23</v>
      </c>
      <c r="E8" s="23" t="s">
        <v>24</v>
      </c>
      <c r="F8" s="17"/>
      <c r="G8" s="17"/>
    </row>
    <row r="9" spans="1:7" ht="80.25" customHeight="1">
      <c r="A9" s="21"/>
      <c r="B9" s="22"/>
      <c r="C9" s="7" t="s">
        <v>26</v>
      </c>
      <c r="D9" s="7" t="s">
        <v>33</v>
      </c>
      <c r="E9" s="24"/>
      <c r="F9" s="18"/>
      <c r="G9" s="18"/>
    </row>
    <row r="10" spans="1:7" s="10" customFormat="1" ht="12.75">
      <c r="A10" s="9">
        <v>1</v>
      </c>
      <c r="B10" s="9">
        <v>2</v>
      </c>
      <c r="C10" s="9">
        <v>3</v>
      </c>
      <c r="D10" s="9">
        <v>4</v>
      </c>
      <c r="E10" s="9" t="s">
        <v>32</v>
      </c>
      <c r="F10" s="9">
        <v>6</v>
      </c>
      <c r="G10" s="9" t="s">
        <v>29</v>
      </c>
    </row>
    <row r="11" spans="1:7" s="3" customFormat="1" ht="12.75">
      <c r="A11" s="2">
        <v>1</v>
      </c>
      <c r="B11" s="2" t="s">
        <v>0</v>
      </c>
      <c r="C11" s="4">
        <f>'[1]dla asi bednarkiewicz'!F7</f>
        <v>14322076</v>
      </c>
      <c r="D11" s="4">
        <f>'[1]dla asi bednarkiewicz'!G7</f>
        <v>1264032</v>
      </c>
      <c r="E11" s="5">
        <f>'[1]dla asi bednarkiewicz'!H7</f>
        <v>15586108</v>
      </c>
      <c r="F11" s="5"/>
      <c r="G11" s="5">
        <f>E11-F11</f>
        <v>15586108</v>
      </c>
    </row>
    <row r="12" spans="1:7" s="3" customFormat="1" ht="12.75">
      <c r="A12" s="2">
        <v>2</v>
      </c>
      <c r="B12" s="2" t="s">
        <v>1</v>
      </c>
      <c r="C12" s="4">
        <f>'[1]dla asi bednarkiewicz'!F8</f>
        <v>1612667</v>
      </c>
      <c r="D12" s="4">
        <f>'[1]dla asi bednarkiewicz'!G8</f>
        <v>142330</v>
      </c>
      <c r="E12" s="5">
        <f>'[1]dla asi bednarkiewicz'!H8</f>
        <v>1754997</v>
      </c>
      <c r="F12" s="5"/>
      <c r="G12" s="5">
        <f aca="true" t="shared" si="0" ref="G12:G33">E12-F12</f>
        <v>1754997</v>
      </c>
    </row>
    <row r="13" spans="1:7" s="3" customFormat="1" ht="12.75">
      <c r="A13" s="2">
        <v>3</v>
      </c>
      <c r="B13" s="2" t="s">
        <v>2</v>
      </c>
      <c r="C13" s="4">
        <f>'[1]dla asi bednarkiewicz'!F9</f>
        <v>1078980</v>
      </c>
      <c r="D13" s="4">
        <f>'[1]dla asi bednarkiewicz'!G9</f>
        <v>95229</v>
      </c>
      <c r="E13" s="5">
        <f>'[1]dla asi bednarkiewicz'!H9</f>
        <v>1174209</v>
      </c>
      <c r="F13" s="5"/>
      <c r="G13" s="5">
        <f t="shared" si="0"/>
        <v>1174209</v>
      </c>
    </row>
    <row r="14" spans="1:7" s="3" customFormat="1" ht="12.75">
      <c r="A14" s="2">
        <v>4</v>
      </c>
      <c r="B14" s="2" t="s">
        <v>3</v>
      </c>
      <c r="C14" s="4">
        <f>'[1]dla asi bednarkiewicz'!F10</f>
        <v>3103501</v>
      </c>
      <c r="D14" s="4">
        <f>'[1]dla asi bednarkiewicz'!G10</f>
        <v>273908</v>
      </c>
      <c r="E14" s="5">
        <f>'[1]dla asi bednarkiewicz'!H10</f>
        <v>3377409</v>
      </c>
      <c r="F14" s="5"/>
      <c r="G14" s="5">
        <f t="shared" si="0"/>
        <v>3377409</v>
      </c>
    </row>
    <row r="15" spans="1:7" s="3" customFormat="1" ht="12.75">
      <c r="A15" s="2">
        <v>5</v>
      </c>
      <c r="B15" s="2" t="s">
        <v>4</v>
      </c>
      <c r="C15" s="4">
        <f>'[1]dla asi bednarkiewicz'!F11</f>
        <v>4291892</v>
      </c>
      <c r="D15" s="4">
        <f>'[1]dla asi bednarkiewicz'!G11</f>
        <v>378793</v>
      </c>
      <c r="E15" s="5">
        <f>'[1]dla asi bednarkiewicz'!H11</f>
        <v>4670685</v>
      </c>
      <c r="F15" s="5"/>
      <c r="G15" s="5">
        <f t="shared" si="0"/>
        <v>4670685</v>
      </c>
    </row>
    <row r="16" spans="1:7" s="3" customFormat="1" ht="12.75">
      <c r="A16" s="2">
        <v>6</v>
      </c>
      <c r="B16" s="2" t="s">
        <v>5</v>
      </c>
      <c r="C16" s="4">
        <f>'[1]dla asi bednarkiewicz'!F12</f>
        <v>1737525</v>
      </c>
      <c r="D16" s="4">
        <f>'[1]dla asi bednarkiewicz'!G12</f>
        <v>153350</v>
      </c>
      <c r="E16" s="5">
        <f>'[1]dla asi bednarkiewicz'!H12</f>
        <v>1890875</v>
      </c>
      <c r="F16" s="5"/>
      <c r="G16" s="5">
        <f t="shared" si="0"/>
        <v>1890875</v>
      </c>
    </row>
    <row r="17" spans="1:7" s="3" customFormat="1" ht="12.75">
      <c r="A17" s="2">
        <v>7</v>
      </c>
      <c r="B17" s="2" t="s">
        <v>21</v>
      </c>
      <c r="C17" s="4">
        <f>'[1]dla asi bednarkiewicz'!F13</f>
        <v>3578533</v>
      </c>
      <c r="D17" s="4">
        <f>'[1]dla asi bednarkiewicz'!G13</f>
        <v>315834</v>
      </c>
      <c r="E17" s="5">
        <f>'[1]dla asi bednarkiewicz'!H13</f>
        <v>3894367</v>
      </c>
      <c r="F17" s="5"/>
      <c r="G17" s="5">
        <f t="shared" si="0"/>
        <v>3894367</v>
      </c>
    </row>
    <row r="18" spans="1:7" s="3" customFormat="1" ht="12.75">
      <c r="A18" s="2">
        <v>8</v>
      </c>
      <c r="B18" s="2" t="s">
        <v>6</v>
      </c>
      <c r="C18" s="4">
        <f>'[1]dla asi bednarkiewicz'!F14</f>
        <v>2842434</v>
      </c>
      <c r="D18" s="4">
        <f>'[1]dla asi bednarkiewicz'!G14</f>
        <v>250867</v>
      </c>
      <c r="E18" s="5">
        <f>'[1]dla asi bednarkiewicz'!H14</f>
        <v>3093301</v>
      </c>
      <c r="F18" s="5"/>
      <c r="G18" s="5">
        <f t="shared" si="0"/>
        <v>3093301</v>
      </c>
    </row>
    <row r="19" spans="1:7" s="3" customFormat="1" ht="12.75">
      <c r="A19" s="2">
        <v>9</v>
      </c>
      <c r="B19" s="2" t="s">
        <v>7</v>
      </c>
      <c r="C19" s="4">
        <f>'[1]dla asi bednarkiewicz'!F15</f>
        <v>2235221</v>
      </c>
      <c r="D19" s="4">
        <f>'[1]dla asi bednarkiewicz'!G15</f>
        <v>197275</v>
      </c>
      <c r="E19" s="5">
        <f>'[1]dla asi bednarkiewicz'!H15</f>
        <v>2432496</v>
      </c>
      <c r="F19" s="5"/>
      <c r="G19" s="5">
        <f t="shared" si="0"/>
        <v>2432496</v>
      </c>
    </row>
    <row r="20" spans="1:7" s="3" customFormat="1" ht="12.75">
      <c r="A20" s="2">
        <v>10</v>
      </c>
      <c r="B20" s="2" t="s">
        <v>8</v>
      </c>
      <c r="C20" s="4">
        <f>'[1]dla asi bednarkiewicz'!F16</f>
        <v>1505393</v>
      </c>
      <c r="D20" s="4">
        <f>'[1]dla asi bednarkiewicz'!G16</f>
        <v>132863</v>
      </c>
      <c r="E20" s="5">
        <f>'[1]dla asi bednarkiewicz'!H16</f>
        <v>1638256</v>
      </c>
      <c r="F20" s="5"/>
      <c r="G20" s="5">
        <f t="shared" si="0"/>
        <v>1638256</v>
      </c>
    </row>
    <row r="21" spans="1:7" s="3" customFormat="1" ht="12.75">
      <c r="A21" s="2">
        <v>11</v>
      </c>
      <c r="B21" s="2" t="s">
        <v>9</v>
      </c>
      <c r="C21" s="4">
        <f>'[1]dla asi bednarkiewicz'!F17</f>
        <v>2909845</v>
      </c>
      <c r="D21" s="4">
        <f>'[1]dla asi bednarkiewicz'!G17</f>
        <v>256816</v>
      </c>
      <c r="E21" s="5">
        <f>'[1]dla asi bednarkiewicz'!H17</f>
        <v>3166661</v>
      </c>
      <c r="F21" s="11">
        <v>408564</v>
      </c>
      <c r="G21" s="5">
        <f t="shared" si="0"/>
        <v>2758097</v>
      </c>
    </row>
    <row r="22" spans="1:7" s="3" customFormat="1" ht="12.75">
      <c r="A22" s="2">
        <v>12</v>
      </c>
      <c r="B22" s="2" t="s">
        <v>10</v>
      </c>
      <c r="C22" s="4">
        <f>'[1]dla asi bednarkiewicz'!F18</f>
        <v>3310564</v>
      </c>
      <c r="D22" s="4">
        <f>'[1]dla asi bednarkiewicz'!G18</f>
        <v>292183</v>
      </c>
      <c r="E22" s="5">
        <f>'[1]dla asi bednarkiewicz'!H18</f>
        <v>3602747</v>
      </c>
      <c r="F22" s="5"/>
      <c r="G22" s="5">
        <f t="shared" si="0"/>
        <v>3602747</v>
      </c>
    </row>
    <row r="23" spans="1:7" s="3" customFormat="1" ht="12.75">
      <c r="A23" s="2">
        <v>13</v>
      </c>
      <c r="B23" s="2" t="s">
        <v>11</v>
      </c>
      <c r="C23" s="4">
        <f>'[1]dla asi bednarkiewicz'!F19</f>
        <v>3060011</v>
      </c>
      <c r="D23" s="4">
        <f>'[1]dla asi bednarkiewicz'!G19</f>
        <v>270069</v>
      </c>
      <c r="E23" s="5">
        <f>'[1]dla asi bednarkiewicz'!H19</f>
        <v>3330080</v>
      </c>
      <c r="F23" s="5"/>
      <c r="G23" s="5">
        <f t="shared" si="0"/>
        <v>3330080</v>
      </c>
    </row>
    <row r="24" spans="1:7" s="3" customFormat="1" ht="12.75">
      <c r="A24" s="2">
        <v>14</v>
      </c>
      <c r="B24" s="2" t="s">
        <v>12</v>
      </c>
      <c r="C24" s="4">
        <f>'[1]dla asi bednarkiewicz'!F20</f>
        <v>2097841</v>
      </c>
      <c r="D24" s="4">
        <f>'[1]dla asi bednarkiewicz'!G20</f>
        <v>185151</v>
      </c>
      <c r="E24" s="5">
        <f>'[1]dla asi bednarkiewicz'!H20</f>
        <v>2282992</v>
      </c>
      <c r="F24" s="12">
        <v>163450</v>
      </c>
      <c r="G24" s="5">
        <f t="shared" si="0"/>
        <v>2119542</v>
      </c>
    </row>
    <row r="25" spans="1:7" s="3" customFormat="1" ht="12.75">
      <c r="A25" s="2">
        <v>15</v>
      </c>
      <c r="B25" s="2" t="s">
        <v>13</v>
      </c>
      <c r="C25" s="4">
        <f>'[1]dla asi bednarkiewicz'!F21</f>
        <v>1921533</v>
      </c>
      <c r="D25" s="4">
        <f>'[1]dla asi bednarkiewicz'!G21</f>
        <v>169590</v>
      </c>
      <c r="E25" s="5">
        <f>'[1]dla asi bednarkiewicz'!H21</f>
        <v>2091123</v>
      </c>
      <c r="F25" s="5"/>
      <c r="G25" s="5">
        <f t="shared" si="0"/>
        <v>2091123</v>
      </c>
    </row>
    <row r="26" spans="1:7" s="3" customFormat="1" ht="12.75">
      <c r="A26" s="2">
        <v>16</v>
      </c>
      <c r="B26" s="2" t="s">
        <v>14</v>
      </c>
      <c r="C26" s="4">
        <f>'[1]dla asi bednarkiewicz'!F22</f>
        <v>1231971</v>
      </c>
      <c r="D26" s="4">
        <f>'[1]dla asi bednarkiewicz'!G22</f>
        <v>108731</v>
      </c>
      <c r="E26" s="5">
        <f>'[1]dla asi bednarkiewicz'!H22</f>
        <v>1340702</v>
      </c>
      <c r="F26" s="5"/>
      <c r="G26" s="5">
        <f t="shared" si="0"/>
        <v>1340702</v>
      </c>
    </row>
    <row r="27" spans="1:7" s="3" customFormat="1" ht="12.75">
      <c r="A27" s="2">
        <v>17</v>
      </c>
      <c r="B27" s="2" t="s">
        <v>15</v>
      </c>
      <c r="C27" s="4">
        <f>'[1]dla asi bednarkiewicz'!F23</f>
        <v>1616491</v>
      </c>
      <c r="D27" s="4">
        <f>'[1]dla asi bednarkiewicz'!G23</f>
        <v>142668</v>
      </c>
      <c r="E27" s="5">
        <f>'[1]dla asi bednarkiewicz'!H23</f>
        <v>1759159</v>
      </c>
      <c r="F27" s="5"/>
      <c r="G27" s="5">
        <f t="shared" si="0"/>
        <v>1759159</v>
      </c>
    </row>
    <row r="28" spans="1:7" s="3" customFormat="1" ht="12.75">
      <c r="A28" s="2">
        <v>18</v>
      </c>
      <c r="B28" s="2" t="s">
        <v>16</v>
      </c>
      <c r="C28" s="4">
        <f>'[1]dla asi bednarkiewicz'!F24</f>
        <v>1206450</v>
      </c>
      <c r="D28" s="4">
        <f>'[1]dla asi bednarkiewicz'!G24</f>
        <v>106478</v>
      </c>
      <c r="E28" s="5">
        <f>'[1]dla asi bednarkiewicz'!H24</f>
        <v>1312928</v>
      </c>
      <c r="F28" s="5"/>
      <c r="G28" s="5">
        <f t="shared" si="0"/>
        <v>1312928</v>
      </c>
    </row>
    <row r="29" spans="1:7" s="3" customFormat="1" ht="12.75">
      <c r="A29" s="2">
        <v>19</v>
      </c>
      <c r="B29" s="2" t="s">
        <v>20</v>
      </c>
      <c r="C29" s="4">
        <f>'[1]dla asi bednarkiewicz'!F25</f>
        <v>1694367</v>
      </c>
      <c r="D29" s="4">
        <f>'[1]dla asi bednarkiewicz'!G25</f>
        <v>149541</v>
      </c>
      <c r="E29" s="5">
        <f>'[1]dla asi bednarkiewicz'!H25</f>
        <v>1843908</v>
      </c>
      <c r="F29" s="5"/>
      <c r="G29" s="5">
        <f t="shared" si="0"/>
        <v>1843908</v>
      </c>
    </row>
    <row r="30" spans="1:7" s="3" customFormat="1" ht="12.75">
      <c r="A30" s="2">
        <v>20</v>
      </c>
      <c r="B30" s="2" t="s">
        <v>17</v>
      </c>
      <c r="C30" s="4">
        <f>'[1]dla asi bednarkiewicz'!F26</f>
        <v>1695103</v>
      </c>
      <c r="D30" s="4">
        <f>'[1]dla asi bednarkiewicz'!G26</f>
        <v>149606</v>
      </c>
      <c r="E30" s="5">
        <f>'[1]dla asi bednarkiewicz'!H26</f>
        <v>1844709</v>
      </c>
      <c r="F30" s="5"/>
      <c r="G30" s="5">
        <f t="shared" si="0"/>
        <v>1844709</v>
      </c>
    </row>
    <row r="31" spans="1:7" s="3" customFormat="1" ht="12.75">
      <c r="A31" s="2">
        <v>21</v>
      </c>
      <c r="B31" s="2" t="s">
        <v>27</v>
      </c>
      <c r="C31" s="4">
        <f>'[1]dla asi bednarkiewicz'!F27</f>
        <v>1135480</v>
      </c>
      <c r="D31" s="4">
        <f>'[1]dla asi bednarkiewicz'!G27</f>
        <v>100214</v>
      </c>
      <c r="E31" s="5">
        <f>'[1]dla asi bednarkiewicz'!H27</f>
        <v>1235694</v>
      </c>
      <c r="F31" s="5"/>
      <c r="G31" s="5">
        <f t="shared" si="0"/>
        <v>1235694</v>
      </c>
    </row>
    <row r="32" spans="1:7" s="3" customFormat="1" ht="12.75">
      <c r="A32" s="2">
        <v>22</v>
      </c>
      <c r="B32" s="2" t="s">
        <v>18</v>
      </c>
      <c r="C32" s="4">
        <f>'[1]dla asi bednarkiewicz'!F28</f>
        <v>3284223</v>
      </c>
      <c r="D32" s="4">
        <f>'[1]dla asi bednarkiewicz'!G28</f>
        <v>289858</v>
      </c>
      <c r="E32" s="5">
        <f>'[1]dla asi bednarkiewicz'!H28</f>
        <v>3574081</v>
      </c>
      <c r="F32" s="12">
        <v>665940</v>
      </c>
      <c r="G32" s="5">
        <f t="shared" si="0"/>
        <v>2908141</v>
      </c>
    </row>
    <row r="33" spans="1:7" s="3" customFormat="1" ht="12.75">
      <c r="A33" s="20" t="s">
        <v>19</v>
      </c>
      <c r="B33" s="20"/>
      <c r="C33" s="5">
        <f>SUM(C11:C32)</f>
        <v>61472101</v>
      </c>
      <c r="D33" s="5">
        <f>SUM(D11:D32)</f>
        <v>5425386</v>
      </c>
      <c r="E33" s="5">
        <f>SUM(E11:E32)</f>
        <v>66897487</v>
      </c>
      <c r="F33" s="5">
        <f>SUM(F11:F32)</f>
        <v>1237954</v>
      </c>
      <c r="G33" s="5">
        <f t="shared" si="0"/>
        <v>65659533</v>
      </c>
    </row>
    <row r="34" ht="12.75">
      <c r="G34" s="8"/>
    </row>
    <row r="35" ht="12.75">
      <c r="A35" s="13" t="s">
        <v>25</v>
      </c>
    </row>
  </sheetData>
  <sheetProtection/>
  <mergeCells count="7">
    <mergeCell ref="C7:E7"/>
    <mergeCell ref="F7:F9"/>
    <mergeCell ref="G7:G9"/>
    <mergeCell ref="A33:B33"/>
    <mergeCell ref="A7:A9"/>
    <mergeCell ref="B7:B9"/>
    <mergeCell ref="E8:E9"/>
  </mergeCells>
  <printOptions horizontalCentered="1"/>
  <pageMargins left="0.2755905511811024" right="0.15748031496062992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</dc:creator>
  <cp:keywords/>
  <dc:description/>
  <cp:lastModifiedBy>Szymon Różycki</cp:lastModifiedBy>
  <cp:lastPrinted>2016-12-16T10:56:37Z</cp:lastPrinted>
  <dcterms:created xsi:type="dcterms:W3CDTF">2014-08-21T07:39:15Z</dcterms:created>
  <dcterms:modified xsi:type="dcterms:W3CDTF">2016-12-16T11:21:43Z</dcterms:modified>
  <cp:category/>
  <cp:version/>
  <cp:contentType/>
  <cp:contentStatus/>
</cp:coreProperties>
</file>