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PO WER_nabór 2016" sheetId="1" r:id="rId1"/>
  </sheets>
  <definedNames>
    <definedName name="_xlnm.Print_Area" localSheetId="0">'podział PO WER_nabór 2016'!$A$1:$I$36</definedName>
  </definedNames>
  <calcPr fullCalcOnLoad="1"/>
</workbook>
</file>

<file path=xl/sharedStrings.xml><?xml version="1.0" encoding="utf-8"?>
<sst xmlns="http://schemas.openxmlformats.org/spreadsheetml/2006/main" count="43" uniqueCount="39">
  <si>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</si>
  <si>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</si>
  <si>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</si>
  <si>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</si>
  <si>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</si>
  <si>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</si>
  <si>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</si>
  <si>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</si>
  <si>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</si>
  <si>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</si>
  <si>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</si>
  <si>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</si>
  <si>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</si>
  <si>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</si>
  <si>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</si>
  <si>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</si>
  <si>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</si>
  <si>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</si>
  <si>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</si>
  <si>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</si>
  <si>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</si>
  <si>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</si>
  <si>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</si>
  <si>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</si>
  <si>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</si>
  <si>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</si>
  <si>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</si>
  <si>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>Podział środków z decyzji nr DF-I.4021.17.7.2015.JW.5 z dnia 4 grudnia 2015 r.  zatwierdzony Uchwałą Nr 1417/15 Zarządu Województwa Łódzkiego z dnia 16 grudnia 2015 r.</t>
  </si>
  <si>
    <t>Projekty współfinansowane z EFS (w zł) -  PO WER</t>
  </si>
  <si>
    <t>* środki w dyspozycji samorządu powiatu - pod warunkiem podjęcia decyzji przez starostę o kwalifikowaniu kosztów zarządzania w projekcie EFS</t>
  </si>
  <si>
    <t>7= 3-6</t>
  </si>
  <si>
    <t>EFS 
(91,89%)</t>
  </si>
  <si>
    <t>krajowy wkład publiczny
(8,11%)</t>
  </si>
  <si>
    <t>środki w dyspozycji samorządu województwa (czwarta cyfra"7")</t>
  </si>
  <si>
    <t>środki w dyspozycji samorządu powiatu w tym środki, o których mowa w art. 9 ust 2d ustawy* (czwarta cyfra"9")</t>
  </si>
  <si>
    <t xml:space="preserve">Podział środków na nowy projekt PUP do zakontraktowania w 2016 r. </t>
  </si>
  <si>
    <t>Zobowiązania z 2015r.</t>
  </si>
  <si>
    <t>Rawa Maz.</t>
  </si>
  <si>
    <t xml:space="preserve">Załącznik nr 1: Podział środków FP w ramach naboru nr POWR.01.01.02-IP.17-10-002/15 - 31.12.2015r.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</si>
</sst>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2" applyFont="1" applyFill="1" applyBorder="1">
      <alignment/>
      <protection/>
    </xf>
    <xf numFmtId="0" fontId="0" fillId="4" borderId="0" xfId="0" applyFill="1" applyAlignment="1">
      <alignment/>
    </xf>
    <xf numFmtId="4" fontId="19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0" fillId="4" borderId="0" xfId="0" applyNumberFormat="1" applyFont="1" applyFill="1" applyBorder="1" applyAlignment="1">
      <alignment/>
    </xf>
    <xf numFmtId="0" fontId="27" fillId="18" borderId="10" xfId="72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4" borderId="10" xfId="72" applyFont="1" applyFill="1" applyBorder="1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20" fillId="0" borderId="10" xfId="72" applyFont="1" applyBorder="1" applyAlignment="1">
      <alignment horizontal="center" vertical="center" wrapText="1"/>
      <protection/>
    </xf>
    <xf numFmtId="0" fontId="20" fillId="19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19050</xdr:rowOff>
    </xdr:from>
    <xdr:to>
      <xdr:col>7</xdr:col>
      <xdr:colOff>342900</xdr:colOff>
      <xdr:row>5</xdr:row>
      <xdr:rowOff>0</xdr:rowOff>
    </xdr:to>
    <xdr:pic>
      <xdr:nvPicPr>
        <xdr:cNvPr id="1" name="Obraz 2" descr="logotypy_power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2900"/>
          <a:ext cx="6172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9" width="16.7109375" style="0" customWidth="1"/>
  </cols>
  <sheetData>
    <row r="1" ht="12.75">
      <c r="A1" s="1" t="s">
        <v>38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7" spans="1:9" ht="13.5" customHeight="1">
      <c r="A7" s="16" t="s">
        <v>0</v>
      </c>
      <c r="B7" s="17" t="s">
        <v>1</v>
      </c>
      <c r="C7" s="19" t="s">
        <v>28</v>
      </c>
      <c r="D7" s="20"/>
      <c r="E7" s="20"/>
      <c r="F7" s="20"/>
      <c r="G7" s="21"/>
      <c r="H7" s="21"/>
      <c r="I7" s="22"/>
    </row>
    <row r="8" spans="1:9" ht="43.5" customHeight="1">
      <c r="A8" s="16"/>
      <c r="B8" s="17"/>
      <c r="C8" s="18" t="s">
        <v>27</v>
      </c>
      <c r="D8" s="18"/>
      <c r="E8" s="18"/>
      <c r="F8" s="8" t="s">
        <v>36</v>
      </c>
      <c r="G8" s="14" t="s">
        <v>35</v>
      </c>
      <c r="H8" s="14"/>
      <c r="I8" s="14"/>
    </row>
    <row r="9" spans="1:9" ht="33.75" customHeight="1">
      <c r="A9" s="16"/>
      <c r="B9" s="17"/>
      <c r="C9" s="13" t="s">
        <v>26</v>
      </c>
      <c r="D9" s="6" t="s">
        <v>24</v>
      </c>
      <c r="E9" s="6" t="s">
        <v>25</v>
      </c>
      <c r="F9" s="13" t="s">
        <v>26</v>
      </c>
      <c r="G9" s="13" t="s">
        <v>26</v>
      </c>
      <c r="H9" s="6" t="s">
        <v>31</v>
      </c>
      <c r="I9" s="6" t="s">
        <v>32</v>
      </c>
    </row>
    <row r="10" spans="1:9" ht="80.25" customHeight="1">
      <c r="A10" s="16"/>
      <c r="B10" s="17"/>
      <c r="C10" s="13"/>
      <c r="D10" s="7" t="s">
        <v>33</v>
      </c>
      <c r="E10" s="7" t="s">
        <v>34</v>
      </c>
      <c r="F10" s="13"/>
      <c r="G10" s="13"/>
      <c r="H10" s="7" t="s">
        <v>33</v>
      </c>
      <c r="I10" s="7" t="s">
        <v>34</v>
      </c>
    </row>
    <row r="11" spans="1:9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 t="s">
        <v>30</v>
      </c>
      <c r="H11" s="11">
        <v>8</v>
      </c>
      <c r="I11" s="11">
        <v>9</v>
      </c>
    </row>
    <row r="12" spans="1:9" s="3" customFormat="1" ht="12.75">
      <c r="A12" s="2">
        <v>1</v>
      </c>
      <c r="B12" s="2" t="s">
        <v>2</v>
      </c>
      <c r="C12" s="5">
        <v>15500149</v>
      </c>
      <c r="D12" s="4">
        <v>14243086</v>
      </c>
      <c r="E12" s="4">
        <v>1257063</v>
      </c>
      <c r="F12" s="5">
        <v>796000</v>
      </c>
      <c r="G12" s="5">
        <f>C12-F12</f>
        <v>14704149</v>
      </c>
      <c r="H12" s="5">
        <f>G12*0.9189</f>
        <v>13511642.5161</v>
      </c>
      <c r="I12" s="5">
        <f>G12*0.0811</f>
        <v>1192506.4839</v>
      </c>
    </row>
    <row r="13" spans="1:9" s="3" customFormat="1" ht="12.75">
      <c r="A13" s="2">
        <v>2</v>
      </c>
      <c r="B13" s="2" t="s">
        <v>3</v>
      </c>
      <c r="C13" s="5">
        <v>1752397</v>
      </c>
      <c r="D13" s="4">
        <v>1610277</v>
      </c>
      <c r="E13" s="4">
        <v>142120</v>
      </c>
      <c r="F13" s="5"/>
      <c r="G13" s="5">
        <f aca="true" t="shared" si="0" ref="G13:G33">C13-F13</f>
        <v>1752397</v>
      </c>
      <c r="H13" s="5">
        <f aca="true" t="shared" si="1" ref="H13:H33">G13*0.9189</f>
        <v>1610277.6033</v>
      </c>
      <c r="I13" s="5">
        <f aca="true" t="shared" si="2" ref="I13:I33">G13*0.0811</f>
        <v>142119.3967</v>
      </c>
    </row>
    <row r="14" spans="1:9" s="3" customFormat="1" ht="12.75">
      <c r="A14" s="2">
        <v>3</v>
      </c>
      <c r="B14" s="2" t="s">
        <v>4</v>
      </c>
      <c r="C14" s="5">
        <v>1011991</v>
      </c>
      <c r="D14" s="4">
        <v>929918</v>
      </c>
      <c r="E14" s="4">
        <v>82073</v>
      </c>
      <c r="F14" s="5"/>
      <c r="G14" s="5">
        <f t="shared" si="0"/>
        <v>1011991</v>
      </c>
      <c r="H14" s="5">
        <f t="shared" si="1"/>
        <v>929918.5299000001</v>
      </c>
      <c r="I14" s="5">
        <f t="shared" si="2"/>
        <v>82072.4701</v>
      </c>
    </row>
    <row r="15" spans="1:9" s="3" customFormat="1" ht="12.75">
      <c r="A15" s="2">
        <v>4</v>
      </c>
      <c r="B15" s="2" t="s">
        <v>5</v>
      </c>
      <c r="C15" s="5">
        <v>3440571</v>
      </c>
      <c r="D15" s="4">
        <v>3161541</v>
      </c>
      <c r="E15" s="4">
        <v>279030</v>
      </c>
      <c r="F15" s="5"/>
      <c r="G15" s="5">
        <f t="shared" si="0"/>
        <v>3440571</v>
      </c>
      <c r="H15" s="5">
        <f t="shared" si="1"/>
        <v>3161540.6919</v>
      </c>
      <c r="I15" s="5">
        <f t="shared" si="2"/>
        <v>279030.3081</v>
      </c>
    </row>
    <row r="16" spans="1:9" s="3" customFormat="1" ht="12.75">
      <c r="A16" s="2">
        <v>5</v>
      </c>
      <c r="B16" s="2" t="s">
        <v>6</v>
      </c>
      <c r="C16" s="5">
        <v>4695428</v>
      </c>
      <c r="D16" s="4">
        <v>4314629</v>
      </c>
      <c r="E16" s="4">
        <v>380799</v>
      </c>
      <c r="F16" s="5">
        <v>754600</v>
      </c>
      <c r="G16" s="5">
        <f t="shared" si="0"/>
        <v>3940828</v>
      </c>
      <c r="H16" s="5">
        <f t="shared" si="1"/>
        <v>3621226.8492</v>
      </c>
      <c r="I16" s="5">
        <f t="shared" si="2"/>
        <v>319601.1508</v>
      </c>
    </row>
    <row r="17" spans="1:9" s="3" customFormat="1" ht="12.75">
      <c r="A17" s="2">
        <v>6</v>
      </c>
      <c r="B17" s="2" t="s">
        <v>7</v>
      </c>
      <c r="C17" s="5">
        <v>1935024</v>
      </c>
      <c r="D17" s="4">
        <v>1778093</v>
      </c>
      <c r="E17" s="4">
        <v>156931</v>
      </c>
      <c r="F17" s="5"/>
      <c r="G17" s="5">
        <f t="shared" si="0"/>
        <v>1935024</v>
      </c>
      <c r="H17" s="5">
        <f t="shared" si="1"/>
        <v>1778093.5536</v>
      </c>
      <c r="I17" s="5">
        <f t="shared" si="2"/>
        <v>156930.44640000002</v>
      </c>
    </row>
    <row r="18" spans="1:9" s="3" customFormat="1" ht="12.75">
      <c r="A18" s="2">
        <v>7</v>
      </c>
      <c r="B18" s="2" t="s">
        <v>23</v>
      </c>
      <c r="C18" s="5">
        <v>3910795</v>
      </c>
      <c r="D18" s="4">
        <v>3593629</v>
      </c>
      <c r="E18" s="4">
        <v>317166</v>
      </c>
      <c r="F18" s="5">
        <v>42000</v>
      </c>
      <c r="G18" s="5">
        <f t="shared" si="0"/>
        <v>3868795</v>
      </c>
      <c r="H18" s="5">
        <f t="shared" si="1"/>
        <v>3555035.7255</v>
      </c>
      <c r="I18" s="5">
        <f t="shared" si="2"/>
        <v>313759.2745</v>
      </c>
    </row>
    <row r="19" spans="1:9" s="3" customFormat="1" ht="12.75">
      <c r="A19" s="2">
        <v>8</v>
      </c>
      <c r="B19" s="2" t="s">
        <v>8</v>
      </c>
      <c r="C19" s="5">
        <v>2939600</v>
      </c>
      <c r="D19" s="4">
        <v>2701199</v>
      </c>
      <c r="E19" s="4">
        <v>238401</v>
      </c>
      <c r="F19" s="5"/>
      <c r="G19" s="5">
        <f t="shared" si="0"/>
        <v>2939600</v>
      </c>
      <c r="H19" s="5">
        <f t="shared" si="1"/>
        <v>2701198.44</v>
      </c>
      <c r="I19" s="5">
        <f t="shared" si="2"/>
        <v>238401.56000000003</v>
      </c>
    </row>
    <row r="20" spans="1:9" s="3" customFormat="1" ht="12.75">
      <c r="A20" s="2">
        <v>9</v>
      </c>
      <c r="B20" s="2" t="s">
        <v>9</v>
      </c>
      <c r="C20" s="5">
        <v>2590704</v>
      </c>
      <c r="D20" s="4">
        <v>2380598</v>
      </c>
      <c r="E20" s="4">
        <v>210106</v>
      </c>
      <c r="F20" s="5"/>
      <c r="G20" s="5">
        <f t="shared" si="0"/>
        <v>2590704</v>
      </c>
      <c r="H20" s="5">
        <f t="shared" si="1"/>
        <v>2380597.9056</v>
      </c>
      <c r="I20" s="5">
        <f t="shared" si="2"/>
        <v>210106.0944</v>
      </c>
    </row>
    <row r="21" spans="1:9" s="3" customFormat="1" ht="12.75">
      <c r="A21" s="2">
        <v>10</v>
      </c>
      <c r="B21" s="2" t="s">
        <v>10</v>
      </c>
      <c r="C21" s="5">
        <v>1659025</v>
      </c>
      <c r="D21" s="4">
        <v>1524478</v>
      </c>
      <c r="E21" s="4">
        <v>134547</v>
      </c>
      <c r="F21" s="5"/>
      <c r="G21" s="5">
        <f t="shared" si="0"/>
        <v>1659025</v>
      </c>
      <c r="H21" s="5">
        <f t="shared" si="1"/>
        <v>1524478.0725</v>
      </c>
      <c r="I21" s="5">
        <f t="shared" si="2"/>
        <v>134546.92750000002</v>
      </c>
    </row>
    <row r="22" spans="1:9" s="3" customFormat="1" ht="12.75">
      <c r="A22" s="2">
        <v>11</v>
      </c>
      <c r="B22" s="2" t="s">
        <v>11</v>
      </c>
      <c r="C22" s="5">
        <v>3090821</v>
      </c>
      <c r="D22" s="4">
        <v>2840156</v>
      </c>
      <c r="E22" s="4">
        <v>250665</v>
      </c>
      <c r="F22" s="5"/>
      <c r="G22" s="5">
        <f t="shared" si="0"/>
        <v>3090821</v>
      </c>
      <c r="H22" s="5">
        <f t="shared" si="1"/>
        <v>2840155.4169</v>
      </c>
      <c r="I22" s="5">
        <f t="shared" si="2"/>
        <v>250665.58310000002</v>
      </c>
    </row>
    <row r="23" spans="1:9" s="3" customFormat="1" ht="12.75">
      <c r="A23" s="2">
        <v>12</v>
      </c>
      <c r="B23" s="2" t="s">
        <v>12</v>
      </c>
      <c r="C23" s="5">
        <v>3538545</v>
      </c>
      <c r="D23" s="4">
        <v>3251569</v>
      </c>
      <c r="E23" s="4">
        <v>286976</v>
      </c>
      <c r="F23" s="5"/>
      <c r="G23" s="5">
        <f t="shared" si="0"/>
        <v>3538545</v>
      </c>
      <c r="H23" s="5">
        <f t="shared" si="1"/>
        <v>3251569.0005</v>
      </c>
      <c r="I23" s="5">
        <f t="shared" si="2"/>
        <v>286975.99950000003</v>
      </c>
    </row>
    <row r="24" spans="1:9" s="3" customFormat="1" ht="12.75">
      <c r="A24" s="2">
        <v>13</v>
      </c>
      <c r="B24" s="2" t="s">
        <v>13</v>
      </c>
      <c r="C24" s="5">
        <v>3466118</v>
      </c>
      <c r="D24" s="4">
        <v>3185016</v>
      </c>
      <c r="E24" s="4">
        <v>281102</v>
      </c>
      <c r="F24" s="5"/>
      <c r="G24" s="5">
        <f t="shared" si="0"/>
        <v>3466118</v>
      </c>
      <c r="H24" s="5">
        <f t="shared" si="1"/>
        <v>3185015.8302</v>
      </c>
      <c r="I24" s="5">
        <f t="shared" si="2"/>
        <v>281102.16980000003</v>
      </c>
    </row>
    <row r="25" spans="1:9" s="3" customFormat="1" ht="12.75">
      <c r="A25" s="2">
        <v>14</v>
      </c>
      <c r="B25" s="2" t="s">
        <v>14</v>
      </c>
      <c r="C25" s="5">
        <v>2091007</v>
      </c>
      <c r="D25" s="4">
        <v>1921427</v>
      </c>
      <c r="E25" s="4">
        <v>169580</v>
      </c>
      <c r="F25" s="5">
        <v>54831.12</v>
      </c>
      <c r="G25" s="5">
        <f t="shared" si="0"/>
        <v>2036175.88</v>
      </c>
      <c r="H25" s="5">
        <f t="shared" si="1"/>
        <v>1871042.016132</v>
      </c>
      <c r="I25" s="5">
        <f t="shared" si="2"/>
        <v>165133.86386800001</v>
      </c>
    </row>
    <row r="26" spans="1:9" s="3" customFormat="1" ht="12.75">
      <c r="A26" s="2">
        <v>15</v>
      </c>
      <c r="B26" s="2" t="s">
        <v>15</v>
      </c>
      <c r="C26" s="5">
        <v>2059909</v>
      </c>
      <c r="D26" s="4">
        <v>1892851</v>
      </c>
      <c r="E26" s="4">
        <v>167058</v>
      </c>
      <c r="F26" s="5"/>
      <c r="G26" s="5">
        <f t="shared" si="0"/>
        <v>2059909</v>
      </c>
      <c r="H26" s="5">
        <f t="shared" si="1"/>
        <v>1892850.3801000002</v>
      </c>
      <c r="I26" s="5">
        <f t="shared" si="2"/>
        <v>167058.61990000002</v>
      </c>
    </row>
    <row r="27" spans="1:9" s="3" customFormat="1" ht="12.75">
      <c r="A27" s="2">
        <v>16</v>
      </c>
      <c r="B27" s="2" t="s">
        <v>16</v>
      </c>
      <c r="C27" s="5">
        <v>1478957</v>
      </c>
      <c r="D27" s="4">
        <v>1359014</v>
      </c>
      <c r="E27" s="4">
        <v>119943</v>
      </c>
      <c r="F27" s="5"/>
      <c r="G27" s="5">
        <f t="shared" si="0"/>
        <v>1478957</v>
      </c>
      <c r="H27" s="5">
        <f t="shared" si="1"/>
        <v>1359013.5873</v>
      </c>
      <c r="I27" s="5">
        <f t="shared" si="2"/>
        <v>119943.4127</v>
      </c>
    </row>
    <row r="28" spans="1:9" s="3" customFormat="1" ht="12.75">
      <c r="A28" s="2">
        <v>17</v>
      </c>
      <c r="B28" s="2" t="s">
        <v>17</v>
      </c>
      <c r="C28" s="5">
        <v>1926947</v>
      </c>
      <c r="D28" s="4">
        <v>1770671</v>
      </c>
      <c r="E28" s="4">
        <v>156276</v>
      </c>
      <c r="F28" s="5"/>
      <c r="G28" s="5">
        <f t="shared" si="0"/>
        <v>1926947</v>
      </c>
      <c r="H28" s="5">
        <f t="shared" si="1"/>
        <v>1770671.5983000002</v>
      </c>
      <c r="I28" s="5">
        <f t="shared" si="2"/>
        <v>156275.40170000002</v>
      </c>
    </row>
    <row r="29" spans="1:9" s="3" customFormat="1" ht="12.75">
      <c r="A29" s="2">
        <v>18</v>
      </c>
      <c r="B29" s="2" t="s">
        <v>18</v>
      </c>
      <c r="C29" s="5">
        <v>1104749</v>
      </c>
      <c r="D29" s="4">
        <v>1015154</v>
      </c>
      <c r="E29" s="4">
        <v>89595</v>
      </c>
      <c r="F29" s="5"/>
      <c r="G29" s="5">
        <f t="shared" si="0"/>
        <v>1104749</v>
      </c>
      <c r="H29" s="5">
        <f t="shared" si="1"/>
        <v>1015153.8561000001</v>
      </c>
      <c r="I29" s="5">
        <f t="shared" si="2"/>
        <v>89595.14390000001</v>
      </c>
    </row>
    <row r="30" spans="1:9" s="3" customFormat="1" ht="12.75">
      <c r="A30" s="2">
        <v>19</v>
      </c>
      <c r="B30" s="2" t="s">
        <v>22</v>
      </c>
      <c r="C30" s="5">
        <v>1523307</v>
      </c>
      <c r="D30" s="4">
        <v>1399767</v>
      </c>
      <c r="E30" s="4">
        <v>123540</v>
      </c>
      <c r="F30" s="5"/>
      <c r="G30" s="5">
        <f t="shared" si="0"/>
        <v>1523307</v>
      </c>
      <c r="H30" s="5">
        <f t="shared" si="1"/>
        <v>1399766.8023</v>
      </c>
      <c r="I30" s="5">
        <f t="shared" si="2"/>
        <v>123540.1977</v>
      </c>
    </row>
    <row r="31" spans="1:9" s="3" customFormat="1" ht="12.75">
      <c r="A31" s="2">
        <v>20</v>
      </c>
      <c r="B31" s="2" t="s">
        <v>19</v>
      </c>
      <c r="C31" s="5">
        <v>1783839</v>
      </c>
      <c r="D31" s="4">
        <v>1639170</v>
      </c>
      <c r="E31" s="4">
        <v>144669</v>
      </c>
      <c r="F31" s="5"/>
      <c r="G31" s="5">
        <f t="shared" si="0"/>
        <v>1783839</v>
      </c>
      <c r="H31" s="5">
        <f t="shared" si="1"/>
        <v>1639169.6571000002</v>
      </c>
      <c r="I31" s="5">
        <f t="shared" si="2"/>
        <v>144669.34290000002</v>
      </c>
    </row>
    <row r="32" spans="1:9" s="3" customFormat="1" ht="12.75">
      <c r="A32" s="2">
        <v>21</v>
      </c>
      <c r="B32" s="2" t="s">
        <v>37</v>
      </c>
      <c r="C32" s="5">
        <v>984596</v>
      </c>
      <c r="D32" s="4">
        <v>904745</v>
      </c>
      <c r="E32" s="4">
        <v>79851</v>
      </c>
      <c r="F32" s="5"/>
      <c r="G32" s="5">
        <f t="shared" si="0"/>
        <v>984596</v>
      </c>
      <c r="H32" s="5">
        <f t="shared" si="1"/>
        <v>904745.2644000001</v>
      </c>
      <c r="I32" s="5">
        <f t="shared" si="2"/>
        <v>79850.7356</v>
      </c>
    </row>
    <row r="33" spans="1:9" s="3" customFormat="1" ht="12.75">
      <c r="A33" s="2">
        <v>22</v>
      </c>
      <c r="B33" s="2" t="s">
        <v>20</v>
      </c>
      <c r="C33" s="5">
        <v>3357199</v>
      </c>
      <c r="D33" s="4">
        <v>3084930</v>
      </c>
      <c r="E33" s="4">
        <v>272269</v>
      </c>
      <c r="F33" s="5"/>
      <c r="G33" s="5">
        <f t="shared" si="0"/>
        <v>3357199</v>
      </c>
      <c r="H33" s="5">
        <f t="shared" si="1"/>
        <v>3084930.1611</v>
      </c>
      <c r="I33" s="5">
        <f t="shared" si="2"/>
        <v>272268.83890000003</v>
      </c>
    </row>
    <row r="34" spans="1:9" s="3" customFormat="1" ht="12.75">
      <c r="A34" s="15" t="s">
        <v>21</v>
      </c>
      <c r="B34" s="15"/>
      <c r="C34" s="5">
        <v>65841678</v>
      </c>
      <c r="D34" s="5">
        <v>60501918</v>
      </c>
      <c r="E34" s="5">
        <v>5339760</v>
      </c>
      <c r="F34" s="5">
        <f>SUM(F12:F33)</f>
        <v>1647431.12</v>
      </c>
      <c r="G34" s="5">
        <f>SUM(G12:G33)</f>
        <v>64194246.88</v>
      </c>
      <c r="H34" s="5">
        <f>SUM(H12:H33)</f>
        <v>58988093.458032</v>
      </c>
      <c r="I34" s="5">
        <f>SUM(I12:I33)</f>
        <v>5206153.421968</v>
      </c>
    </row>
    <row r="35" spans="7:9" ht="12.75">
      <c r="G35" s="9"/>
      <c r="H35" s="10"/>
      <c r="I35" s="10"/>
    </row>
    <row r="36" ht="12.75">
      <c r="A36" t="s">
        <v>29</v>
      </c>
    </row>
  </sheetData>
  <sheetProtection/>
  <mergeCells count="9">
    <mergeCell ref="G9:G10"/>
    <mergeCell ref="G8:I8"/>
    <mergeCell ref="A34:B34"/>
    <mergeCell ref="A7:A10"/>
    <mergeCell ref="B7:B10"/>
    <mergeCell ref="C8:E8"/>
    <mergeCell ref="F9:F10"/>
    <mergeCell ref="C9:C10"/>
    <mergeCell ref="C7:I7"/>
  </mergeCells>
  <printOptions horizontalCentered="1" vertic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Henryka Błaszkiewicz</cp:lastModifiedBy>
  <cp:lastPrinted>2015-12-28T11:43:34Z</cp:lastPrinted>
  <dcterms:created xsi:type="dcterms:W3CDTF">2014-08-21T07:39:15Z</dcterms:created>
  <dcterms:modified xsi:type="dcterms:W3CDTF">2015-12-31T10:23:19Z</dcterms:modified>
  <cp:category/>
  <cp:version/>
  <cp:contentType/>
  <cp:contentStatus/>
</cp:coreProperties>
</file>